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9169D01F-5DCD-4A0B-B10D-6B4959826BE6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6" i="1" l="1"/>
  <c r="O66" i="1"/>
  <c r="P66" i="1"/>
  <c r="H67" i="1"/>
  <c r="O67" i="1"/>
  <c r="P67" i="1"/>
  <c r="H68" i="1"/>
  <c r="H60" i="1"/>
  <c r="O60" i="1"/>
  <c r="H61" i="1"/>
  <c r="O61" i="1"/>
  <c r="P61" i="1"/>
  <c r="H62" i="1"/>
  <c r="O62" i="1"/>
  <c r="P62" i="1"/>
  <c r="H53" i="1"/>
  <c r="O53" i="1"/>
  <c r="P53" i="1"/>
  <c r="H54" i="1"/>
  <c r="O54" i="1"/>
  <c r="P54" i="1"/>
  <c r="H55" i="1"/>
  <c r="O55" i="1"/>
  <c r="P55" i="1"/>
  <c r="H56" i="1"/>
  <c r="O56" i="1"/>
  <c r="P56" i="1"/>
  <c r="H57" i="1"/>
  <c r="O57" i="1"/>
  <c r="P57" i="1"/>
  <c r="H49" i="1"/>
  <c r="O49" i="1"/>
  <c r="P49" i="1"/>
  <c r="P60" i="1" s="1"/>
  <c r="H50" i="1"/>
  <c r="O50" i="1"/>
  <c r="P50" i="1"/>
  <c r="H51" i="1"/>
  <c r="O51" i="1"/>
  <c r="P51" i="1"/>
  <c r="H20" i="1" l="1"/>
  <c r="H97" i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P96" i="1"/>
  <c r="H85" i="1"/>
  <c r="H86" i="1"/>
  <c r="H87" i="1"/>
  <c r="H88" i="1"/>
  <c r="H89" i="1"/>
  <c r="H80" i="1"/>
  <c r="H81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65" i="1"/>
  <c r="H42" i="1"/>
  <c r="H43" i="1"/>
  <c r="H44" i="1"/>
  <c r="H45" i="1"/>
  <c r="H46" i="1"/>
  <c r="H35" i="1"/>
  <c r="H36" i="1"/>
  <c r="H37" i="1"/>
  <c r="H38" i="1"/>
  <c r="H39" i="1"/>
  <c r="H23" i="1"/>
  <c r="H24" i="1"/>
  <c r="H25" i="1"/>
  <c r="H26" i="1"/>
  <c r="H29" i="1"/>
  <c r="H30" i="1"/>
  <c r="H31" i="1"/>
  <c r="H32" i="1"/>
  <c r="H18" i="1"/>
  <c r="H19" i="1"/>
  <c r="H21" i="1"/>
  <c r="H22" i="1"/>
  <c r="H12" i="1"/>
  <c r="H13" i="1"/>
  <c r="H14" i="1"/>
  <c r="H6" i="1"/>
  <c r="H7" i="1"/>
  <c r="H8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<sst xmlns="http://schemas.openxmlformats.org/spreadsheetml/2006/main" count="379" uniqueCount="107">
  <si>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</si>
  <si>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</si>
  <si>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</si>
  <si>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</si>
  <si>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</si>
  <si>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</si>
  <si>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</si>
  <si>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</si>
  <si>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</si>
  <si>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</si>
  <si>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</si>
  <si>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</si>
  <si>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</si>
  <si>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</si>
  <si>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</si>
  <si>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</si>
  <si>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</si>
  <si>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</si>
  <si>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</si>
  <si>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</si>
  <si>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</si>
  <si>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</si>
  <si>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</si>
  <si>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</si>
  <si>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</si>
  <si>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</si>
  <si>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</si>
  <si>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</si>
  <si>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</si>
  <si>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</si>
  <si>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</si>
  <si>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</si>
  <si>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</si>
  <si>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</si>
  <si>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</si>
  <si>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</si>
  <si>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</si>
  <si>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</si>
  <si>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</si>
  <si>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</si>
  <si>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</si>
  <si>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</si>
  <si>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</si>
  <si>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</si>
  <si>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</si>
  <si>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</si>
  <si>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</si>
  <si>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</si>
  <si>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</si>
  <si>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</si>
  <si>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</si>
  <si>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</si>
  <si>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</si>
  <si>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</si>
  <si>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</si>
  <si>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</si>
  <si>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</si>
  <si>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</si>
  <si>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</si>
  <si>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</si>
  <si>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</si>
  <si>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</si>
  <si>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</si>
  <si>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</si>
  <si>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5</t>
  </si>
  <si>
    <t>10</t>
  </si>
  <si>
    <t>250/10</t>
  </si>
  <si>
    <t>150</t>
  </si>
  <si>
    <t>ЧАЙ С САХАРОМ</t>
  </si>
  <si>
    <t>26</t>
  </si>
  <si>
    <t>180</t>
  </si>
  <si>
    <t>30</t>
  </si>
  <si>
    <t>34</t>
  </si>
  <si>
    <t>150/25</t>
  </si>
  <si>
    <t>33</t>
  </si>
  <si>
    <t>250</t>
  </si>
  <si>
    <t>164</t>
  </si>
  <si>
    <t>БИТОЧКИ ПО-ДОМАШНЕМУ/ТЕФТЕЛЬ ДОМАШНИЙ</t>
  </si>
  <si>
    <t>КАПУСТА ТУШЕНАЯ</t>
  </si>
  <si>
    <t>100/100</t>
  </si>
  <si>
    <t>25</t>
  </si>
  <si>
    <t>50</t>
  </si>
  <si>
    <t>224</t>
  </si>
  <si>
    <t>215</t>
  </si>
  <si>
    <t>60</t>
  </si>
  <si>
    <t>161</t>
  </si>
  <si>
    <t>56</t>
  </si>
  <si>
    <t>КРУАССАН С ТВОРОГОМ/ПИРОЖОК УРАЛЬСКИЙ</t>
  </si>
  <si>
    <t>70/50</t>
  </si>
  <si>
    <t>НАПИТОК КАКАО НА МОЛОКЕ/НАПИТОК ИЗ ЧАЯ С МАЛИНОЙ</t>
  </si>
  <si>
    <t>СУП-ЛАПША</t>
  </si>
  <si>
    <t>120</t>
  </si>
  <si>
    <t>ЯБЛОКО СВЕЖЕЕ</t>
  </si>
  <si>
    <t>КРУАССАН С ТВОРОГОМ</t>
  </si>
  <si>
    <t>70</t>
  </si>
  <si>
    <t>178</t>
  </si>
  <si>
    <t>САЛАТ ОЛИВЬЕ</t>
  </si>
  <si>
    <t>100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</si>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</sst>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1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ПУДИНГ ТВОРОЖНЫЙ СО СГУЩЕНЫМ МОЛОКОМ</v>
          </cell>
        </row>
        <row r="8">
          <cell r="B8" t="str">
            <v>ЧАЙ С МОЛОКОМ</v>
          </cell>
        </row>
        <row r="9">
          <cell r="B9" t="str">
            <v>БАТОН ВИТАМИНИЗИРОВАННЫЙ</v>
          </cell>
        </row>
        <row r="13">
          <cell r="B13" t="str">
            <v>ПУДИНГ ТВОРОЖНЫЙ СО СГУЩЕНЫМ МОЛОКОМ</v>
          </cell>
        </row>
        <row r="14">
          <cell r="B14" t="str">
            <v>ЧАЙ С МОЛОКОМ</v>
          </cell>
        </row>
        <row r="15">
          <cell r="B15" t="str">
            <v>ХЛЕБЦЫ</v>
          </cell>
        </row>
        <row r="18">
          <cell r="B18" t="str">
            <v>САЛАТ ИЗ СВЕЖИХ ПОМИДОРОВ С МАСЛОМ</v>
          </cell>
        </row>
        <row r="19">
          <cell r="B19" t="str">
            <v>КАРТОФЕЛЬ ОТВАРНОЙ М.Р.</v>
          </cell>
        </row>
        <row r="21">
          <cell r="B21" t="str">
            <v>ХЛЕБ ВИТАМИНИЗИРОВАННЫЙ</v>
          </cell>
        </row>
        <row r="22">
          <cell r="B22" t="str">
            <v>ЯБЛОКО СВЕЖЕЕ</v>
          </cell>
        </row>
        <row r="25">
          <cell r="B25" t="str">
            <v>СУП-ЛАПША</v>
          </cell>
        </row>
        <row r="26">
          <cell r="B26" t="str">
            <v>ПЛОВ СО СВИНИНОЙ</v>
          </cell>
        </row>
        <row r="27">
          <cell r="B27" t="str">
            <v>НАПИТОК ИЗ ШИПОВНИКА</v>
          </cell>
        </row>
        <row r="28">
          <cell r="B28" t="str">
            <v>ХЛЕБ ВИТАМИНИЗИРОВАННЫЙ</v>
          </cell>
        </row>
        <row r="32">
          <cell r="B32" t="str">
            <v>СУП-ЛАПША</v>
          </cell>
        </row>
        <row r="33">
          <cell r="B33" t="str">
            <v>ПЛОВ СО СВИНИНОЙ</v>
          </cell>
        </row>
        <row r="34">
          <cell r="B34" t="str">
            <v>НАПИТОК ИЗ ШИПОВНИКА</v>
          </cell>
        </row>
        <row r="35">
          <cell r="B35" t="str">
            <v>ХЛЕБ ВИТАМИНИЗИРОВАННЫЙ</v>
          </cell>
        </row>
        <row r="39">
          <cell r="B39" t="str">
            <v>СУП ОВОЩНОЙ</v>
          </cell>
        </row>
        <row r="40">
          <cell r="B40" t="str">
            <v>ПЛОВ СО СВИНИНОЙ</v>
          </cell>
        </row>
        <row r="41">
          <cell r="B41" t="str">
            <v>НАПИТОК ИЗ ШИПОВНИКА</v>
          </cell>
        </row>
        <row r="42">
          <cell r="B42" t="str">
            <v>ХЛЕБЦЫ</v>
          </cell>
        </row>
        <row r="43">
          <cell r="B43" t="str">
            <v>ЯБЛОКО СВЕЖЕЕ</v>
          </cell>
        </row>
        <row r="46">
          <cell r="B46" t="str">
            <v>СУП ОВОЩНОЙ</v>
          </cell>
        </row>
        <row r="47">
          <cell r="B47" t="str">
            <v>ПЛОВ СО СВИНИНОЙ</v>
          </cell>
        </row>
        <row r="48">
          <cell r="B48" t="str">
            <v>НАПИТОК ИЗ ШИПОВНИКА</v>
          </cell>
        </row>
        <row r="49">
          <cell r="B49" t="str">
            <v>БАТОН ВИТАМИНИЗИРОВАННЫЙ</v>
          </cell>
        </row>
        <row r="50">
          <cell r="B50" t="str">
            <v>ЯБЛОКО СВЕЖЕЕ</v>
          </cell>
        </row>
        <row r="75">
          <cell r="B75" t="str">
            <v>СУП-ЛАПША</v>
          </cell>
        </row>
        <row r="96">
          <cell r="B96" t="str">
            <v>СУП-ЛАПША</v>
          </cell>
        </row>
        <row r="97">
          <cell r="B97" t="str">
            <v>БИТОЧКИ ПО-ДОМАШНЕМУ/ТЕФТЕЛЬ ДОМАШНИЙ</v>
          </cell>
        </row>
        <row r="99">
          <cell r="B99" t="str">
            <v>ЧАЙ С САХАРОМ</v>
          </cell>
        </row>
        <row r="100">
          <cell r="B100" t="str">
            <v>ХЛЕБ ВИТАМИНИЗИРОВАННЫЙ</v>
          </cell>
        </row>
        <row r="103">
          <cell r="B103" t="str">
            <v>СУП-ЛАПША</v>
          </cell>
        </row>
        <row r="104">
          <cell r="B104" t="str">
            <v>БИТОЧКИ ПО-ДОМАШНЕМУ/ТЕФТЕЛЬ ДОМАШНИЙ</v>
          </cell>
        </row>
        <row r="105">
          <cell r="B105" t="str">
            <v>КАПУСТА ТУШЕНАЯ</v>
          </cell>
        </row>
        <row r="106">
          <cell r="B106" t="str">
            <v>ЧАЙ С САХАРОМ</v>
          </cell>
        </row>
        <row r="107">
          <cell r="B107" t="str">
            <v>ХЛЕБ ВИТАМИНИЗИРОВАННЫЙ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4" workbookViewId="0">
      <selection activeCell="E32" sqref="E3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45554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tr">
        <f>[1]Комплекс!B7</f>
        <v>ПУДИНГ ТВОРОЖНЫЙ СО СГУЩЕНЫМ МОЛОКОМ</v>
      </c>
      <c r="I6" s="59"/>
      <c r="J6" s="59"/>
      <c r="K6" s="59"/>
      <c r="L6" s="59"/>
      <c r="M6" s="59"/>
      <c r="N6" s="60"/>
      <c r="O6" s="42" t="s">
        <v>73</v>
      </c>
      <c r="P6" s="44">
        <v>71.95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tr">
        <f>[1]Комплекс!B8</f>
        <v>ЧАЙ С МОЛОКОМ</v>
      </c>
      <c r="I7" s="59"/>
      <c r="J7" s="59"/>
      <c r="K7" s="59"/>
      <c r="L7" s="59"/>
      <c r="M7" s="59"/>
      <c r="N7" s="60"/>
      <c r="O7" s="42" t="s">
        <v>62</v>
      </c>
      <c r="P7" s="44">
        <v>9.3699999999999992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tr">
        <f>[1]Комплекс!B9</f>
        <v>БАТОН ВИТАМИНИЗИРОВАННЫЙ</v>
      </c>
      <c r="I8" s="59"/>
      <c r="J8" s="59"/>
      <c r="K8" s="59"/>
      <c r="L8" s="59"/>
      <c r="M8" s="59"/>
      <c r="N8" s="60"/>
      <c r="O8" s="42" t="s">
        <v>72</v>
      </c>
      <c r="P8" s="44">
        <v>3.88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58"/>
      <c r="I9" s="59"/>
      <c r="J9" s="59"/>
      <c r="K9" s="59"/>
      <c r="L9" s="59"/>
      <c r="M9" s="59"/>
      <c r="N9" s="60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58"/>
      <c r="I10" s="59"/>
      <c r="J10" s="59"/>
      <c r="K10" s="59"/>
      <c r="L10" s="59"/>
      <c r="M10" s="59"/>
      <c r="N10" s="60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tr">
        <f>[1]Комплекс!B13</f>
        <v>ПУДИНГ ТВОРОЖНЫЙ СО СГУЩЕНЫМ МОЛОКОМ</v>
      </c>
      <c r="I12" s="59"/>
      <c r="J12" s="59"/>
      <c r="K12" s="59"/>
      <c r="L12" s="59"/>
      <c r="M12" s="59"/>
      <c r="N12" s="60"/>
      <c r="O12" s="42" t="s">
        <v>73</v>
      </c>
      <c r="P12" s="44">
        <v>69.89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tr">
        <f>[1]Комплекс!B14</f>
        <v>ЧАЙ С МОЛОКОМ</v>
      </c>
      <c r="I13" s="59"/>
      <c r="J13" s="59"/>
      <c r="K13" s="59"/>
      <c r="L13" s="59"/>
      <c r="M13" s="59"/>
      <c r="N13" s="60"/>
      <c r="O13" s="42" t="s">
        <v>62</v>
      </c>
      <c r="P13" s="44">
        <v>9.3699999999999992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tr">
        <f>[1]Комплекс!B15</f>
        <v>ХЛЕБЦЫ</v>
      </c>
      <c r="I14" s="59"/>
      <c r="J14" s="59"/>
      <c r="K14" s="59"/>
      <c r="L14" s="59"/>
      <c r="M14" s="59"/>
      <c r="N14" s="60"/>
      <c r="O14" s="42" t="s">
        <v>65</v>
      </c>
      <c r="P14" s="44">
        <v>5.94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58"/>
      <c r="I15" s="59"/>
      <c r="J15" s="59"/>
      <c r="K15" s="59"/>
      <c r="L15" s="59"/>
      <c r="M15" s="59"/>
      <c r="N15" s="60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58"/>
      <c r="I16" s="59"/>
      <c r="J16" s="59"/>
      <c r="K16" s="59"/>
      <c r="L16" s="59"/>
      <c r="M16" s="59"/>
      <c r="N16" s="60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58"/>
      <c r="I17" s="59"/>
      <c r="J17" s="59"/>
      <c r="K17" s="59"/>
      <c r="L17" s="59"/>
      <c r="M17" s="59"/>
      <c r="N17" s="60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tr">
        <f>[1]Комплекс!B18</f>
        <v>САЛАТ ИЗ СВЕЖИХ ПОМИДОРОВ С МАСЛОМ</v>
      </c>
      <c r="I18" s="59"/>
      <c r="J18" s="59"/>
      <c r="K18" s="59"/>
      <c r="L18" s="59"/>
      <c r="M18" s="59"/>
      <c r="N18" s="60"/>
      <c r="O18" s="42" t="s">
        <v>81</v>
      </c>
      <c r="P18" s="44">
        <v>15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tr">
        <f>[1]Комплекс!B19</f>
        <v>КАРТОФЕЛЬ ОТВАРНОЙ М.Р.</v>
      </c>
      <c r="I19" s="59"/>
      <c r="J19" s="59"/>
      <c r="K19" s="59"/>
      <c r="L19" s="59"/>
      <c r="M19" s="59"/>
      <c r="N19" s="60"/>
      <c r="O19" s="42" t="s">
        <v>67</v>
      </c>
      <c r="P19" s="44">
        <v>20.14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tr">
        <f t="shared" ref="H20" si="0">$H$25</f>
        <v>НАПИТОК ИЗ ШИПОВНИКА</v>
      </c>
      <c r="I20" s="59"/>
      <c r="J20" s="59"/>
      <c r="K20" s="59"/>
      <c r="L20" s="59"/>
      <c r="M20" s="59"/>
      <c r="N20" s="60"/>
      <c r="O20" s="42" t="s">
        <v>62</v>
      </c>
      <c r="P20" s="44">
        <v>10.24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tr">
        <f>[1]Комплекс!B21</f>
        <v>ХЛЕБ ВИТАМИНИЗИРОВАННЫЙ</v>
      </c>
      <c r="I21" s="59"/>
      <c r="J21" s="59"/>
      <c r="K21" s="59"/>
      <c r="L21" s="59"/>
      <c r="M21" s="59"/>
      <c r="N21" s="60"/>
      <c r="O21" s="42" t="s">
        <v>74</v>
      </c>
      <c r="P21" s="44">
        <v>2.63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tr">
        <f>[1]Комплекс!B22</f>
        <v>ЯБЛОКО СВЕЖЕЕ</v>
      </c>
      <c r="I22" s="59"/>
      <c r="J22" s="59"/>
      <c r="K22" s="59"/>
      <c r="L22" s="59"/>
      <c r="M22" s="59"/>
      <c r="N22" s="60"/>
      <c r="O22" s="42" t="s">
        <v>82</v>
      </c>
      <c r="P22" s="44">
        <v>37.19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tr">
        <f>[1]Комплекс!B32</f>
        <v>СУП-ЛАПША</v>
      </c>
      <c r="I23" s="59"/>
      <c r="J23" s="59"/>
      <c r="K23" s="59"/>
      <c r="L23" s="59"/>
      <c r="M23" s="59"/>
      <c r="N23" s="60"/>
      <c r="O23" s="42" t="s">
        <v>75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tr">
        <f>[1]Комплекс!B33</f>
        <v>ПЛОВ СО СВИНИНОЙ</v>
      </c>
      <c r="I24" s="59"/>
      <c r="J24" s="59"/>
      <c r="K24" s="59"/>
      <c r="L24" s="59"/>
      <c r="M24" s="59"/>
      <c r="N24" s="60"/>
      <c r="O24" s="42" t="s">
        <v>83</v>
      </c>
      <c r="P24" s="44">
        <v>75.64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tr">
        <f>[1]Комплекс!B34</f>
        <v>НАПИТОК ИЗ ШИПОВНИКА</v>
      </c>
      <c r="I25" s="59"/>
      <c r="J25" s="59"/>
      <c r="K25" s="59"/>
      <c r="L25" s="59"/>
      <c r="M25" s="59"/>
      <c r="N25" s="60"/>
      <c r="O25" s="42" t="s">
        <v>62</v>
      </c>
      <c r="P25" s="44">
        <v>10.24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tr">
        <f>[1]Комплекс!B35</f>
        <v>ХЛЕБ ВИТАМИНИЗИРОВАННЫЙ</v>
      </c>
      <c r="I26" s="59"/>
      <c r="J26" s="59"/>
      <c r="K26" s="59"/>
      <c r="L26" s="59"/>
      <c r="M26" s="59"/>
      <c r="N26" s="60"/>
      <c r="O26" s="42" t="s">
        <v>84</v>
      </c>
      <c r="P26" s="44">
        <v>4.62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92</v>
      </c>
      <c r="I27" s="59"/>
      <c r="J27" s="59"/>
      <c r="K27" s="59"/>
      <c r="L27" s="59"/>
      <c r="M27" s="59"/>
      <c r="N27" s="60"/>
      <c r="O27" s="42" t="s">
        <v>91</v>
      </c>
      <c r="P27" s="44">
        <v>20.170000000000002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58"/>
      <c r="I28" s="59"/>
      <c r="J28" s="59"/>
      <c r="K28" s="59"/>
      <c r="L28" s="59"/>
      <c r="M28" s="59"/>
      <c r="N28" s="60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tr">
        <f>[1]Комплекс!B25</f>
        <v>СУП-ЛАПША</v>
      </c>
      <c r="I29" s="59"/>
      <c r="J29" s="59"/>
      <c r="K29" s="59"/>
      <c r="L29" s="59"/>
      <c r="M29" s="59"/>
      <c r="N29" s="60"/>
      <c r="O29" s="42" t="s">
        <v>75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tr">
        <f>[1]Комплекс!B26</f>
        <v>ПЛОВ СО СВИНИНОЙ</v>
      </c>
      <c r="I30" s="59"/>
      <c r="J30" s="59"/>
      <c r="K30" s="59"/>
      <c r="L30" s="59"/>
      <c r="M30" s="59"/>
      <c r="N30" s="60"/>
      <c r="O30" s="42" t="s">
        <v>83</v>
      </c>
      <c r="P30" s="44">
        <v>75.64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tr">
        <f>[1]Комплекс!B27</f>
        <v>НАПИТОК ИЗ ШИПОВНИКА</v>
      </c>
      <c r="I31" s="59"/>
      <c r="J31" s="59"/>
      <c r="K31" s="59"/>
      <c r="L31" s="59"/>
      <c r="M31" s="59"/>
      <c r="N31" s="60"/>
      <c r="O31" s="42" t="s">
        <v>62</v>
      </c>
      <c r="P31" s="44">
        <v>10.24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tr">
        <f>[1]Комплекс!B28</f>
        <v>ХЛЕБ ВИТАМИНИЗИРОВАННЫЙ</v>
      </c>
      <c r="I32" s="59"/>
      <c r="J32" s="59"/>
      <c r="K32" s="59"/>
      <c r="L32" s="59"/>
      <c r="M32" s="59"/>
      <c r="N32" s="60"/>
      <c r="O32" s="42" t="s">
        <v>84</v>
      </c>
      <c r="P32" s="44">
        <v>4.62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92</v>
      </c>
      <c r="I33" s="59"/>
      <c r="J33" s="59"/>
      <c r="K33" s="59"/>
      <c r="L33" s="59"/>
      <c r="M33" s="59"/>
      <c r="N33" s="60"/>
      <c r="O33" s="42" t="s">
        <v>91</v>
      </c>
      <c r="P33" s="44">
        <v>20.170000000000002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58"/>
      <c r="I34" s="59"/>
      <c r="J34" s="59"/>
      <c r="K34" s="59"/>
      <c r="L34" s="59"/>
      <c r="M34" s="59"/>
      <c r="N34" s="60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tr">
        <f>[1]Комплекс!B39</f>
        <v>СУП ОВОЩНОЙ</v>
      </c>
      <c r="I35" s="59"/>
      <c r="J35" s="59"/>
      <c r="K35" s="59"/>
      <c r="L35" s="59"/>
      <c r="M35" s="59"/>
      <c r="N35" s="60"/>
      <c r="O35" s="42" t="s">
        <v>66</v>
      </c>
      <c r="P35" s="44">
        <v>11.83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tr">
        <f>[1]Комплекс!B40</f>
        <v>ПЛОВ СО СВИНИНОЙ</v>
      </c>
      <c r="I36" s="59"/>
      <c r="J36" s="59"/>
      <c r="K36" s="59"/>
      <c r="L36" s="59"/>
      <c r="M36" s="59"/>
      <c r="N36" s="60"/>
      <c r="O36" s="42" t="s">
        <v>83</v>
      </c>
      <c r="P36" s="44">
        <v>75.64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tr">
        <f>[1]Комплекс!B41</f>
        <v>НАПИТОК ИЗ ШИПОВНИКА</v>
      </c>
      <c r="I37" s="59"/>
      <c r="J37" s="59"/>
      <c r="K37" s="59"/>
      <c r="L37" s="59"/>
      <c r="M37" s="59"/>
      <c r="N37" s="60"/>
      <c r="O37" s="42" t="s">
        <v>62</v>
      </c>
      <c r="P37" s="44">
        <v>10.24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tr">
        <f>[1]Комплекс!B42</f>
        <v>ХЛЕБЦЫ</v>
      </c>
      <c r="I38" s="59"/>
      <c r="J38" s="59"/>
      <c r="K38" s="59"/>
      <c r="L38" s="59"/>
      <c r="M38" s="59"/>
      <c r="N38" s="60"/>
      <c r="O38" s="42" t="s">
        <v>64</v>
      </c>
      <c r="P38" s="44">
        <v>2.88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tr">
        <f>[1]Комплекс!B43</f>
        <v>ЯБЛОКО СВЕЖЕЕ</v>
      </c>
      <c r="I39" s="59"/>
      <c r="J39" s="59"/>
      <c r="K39" s="59"/>
      <c r="L39" s="59"/>
      <c r="M39" s="59"/>
      <c r="N39" s="60"/>
      <c r="O39" s="42" t="s">
        <v>76</v>
      </c>
      <c r="P39" s="44">
        <v>27.2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tr">
        <f>[1]Комплекс!B46</f>
        <v>СУП ОВОЩНОЙ</v>
      </c>
      <c r="I42" s="59"/>
      <c r="J42" s="59"/>
      <c r="K42" s="59"/>
      <c r="L42" s="59"/>
      <c r="M42" s="59"/>
      <c r="N42" s="60"/>
      <c r="O42" s="42" t="s">
        <v>75</v>
      </c>
      <c r="P42" s="44">
        <v>11.83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tr">
        <f>[1]Комплекс!B47</f>
        <v>ПЛОВ СО СВИНИНОЙ</v>
      </c>
      <c r="I43" s="59"/>
      <c r="J43" s="59"/>
      <c r="K43" s="59"/>
      <c r="L43" s="59"/>
      <c r="M43" s="59"/>
      <c r="N43" s="60"/>
      <c r="O43" s="42" t="s">
        <v>83</v>
      </c>
      <c r="P43" s="44">
        <v>75.64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tr">
        <f>[1]Комплекс!B48</f>
        <v>НАПИТОК ИЗ ШИПОВНИКА</v>
      </c>
      <c r="I44" s="59"/>
      <c r="J44" s="59"/>
      <c r="K44" s="59"/>
      <c r="L44" s="59"/>
      <c r="M44" s="59"/>
      <c r="N44" s="60"/>
      <c r="O44" s="42" t="s">
        <v>62</v>
      </c>
      <c r="P44" s="44">
        <v>10.24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tr">
        <f>[1]Комплекс!B49</f>
        <v>БАТОН ВИТАМИНИЗИРОВАННЫЙ</v>
      </c>
      <c r="I45" s="59"/>
      <c r="J45" s="59"/>
      <c r="K45" s="59"/>
      <c r="L45" s="59"/>
      <c r="M45" s="59"/>
      <c r="N45" s="60"/>
      <c r="O45" s="42" t="s">
        <v>71</v>
      </c>
      <c r="P45" s="44">
        <v>3.46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tr">
        <f>[1]Комплекс!B50</f>
        <v>ЯБЛОКО СВЕЖЕЕ</v>
      </c>
      <c r="I46" s="59"/>
      <c r="J46" s="59"/>
      <c r="K46" s="59"/>
      <c r="L46" s="59"/>
      <c r="M46" s="59"/>
      <c r="N46" s="60"/>
      <c r="O46" s="42" t="s">
        <v>85</v>
      </c>
      <c r="P46" s="44">
        <v>26.62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tr">
        <f t="shared" ref="H49:P49" si="1">H6</f>
        <v>ПУДИНГ ТВОРОЖНЫЙ СО СГУЩЕНЫМ МОЛОКОМ</v>
      </c>
      <c r="I49" s="59"/>
      <c r="J49" s="59"/>
      <c r="K49" s="59"/>
      <c r="L49" s="59"/>
      <c r="M49" s="59"/>
      <c r="N49" s="60"/>
      <c r="O49" s="42" t="str">
        <f t="shared" si="1"/>
        <v>150/25</v>
      </c>
      <c r="P49" s="44">
        <f t="shared" si="1"/>
        <v>71.95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tr">
        <f t="shared" ref="H50:P50" si="2">H7</f>
        <v>ЧАЙ С МОЛОКОМ</v>
      </c>
      <c r="I50" s="59"/>
      <c r="J50" s="59"/>
      <c r="K50" s="59"/>
      <c r="L50" s="59"/>
      <c r="M50" s="59"/>
      <c r="N50" s="60"/>
      <c r="O50" s="42" t="str">
        <f t="shared" si="2"/>
        <v>200</v>
      </c>
      <c r="P50" s="44">
        <f t="shared" si="2"/>
        <v>9.3699999999999992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tr">
        <f t="shared" ref="H51:P51" si="3">H8</f>
        <v>БАТОН ВИТАМИНИЗИРОВАННЫЙ</v>
      </c>
      <c r="I51" s="59"/>
      <c r="J51" s="59"/>
      <c r="K51" s="59"/>
      <c r="L51" s="59"/>
      <c r="M51" s="59"/>
      <c r="N51" s="60"/>
      <c r="O51" s="42" t="str">
        <f t="shared" si="3"/>
        <v>34</v>
      </c>
      <c r="P51" s="44">
        <f t="shared" si="3"/>
        <v>3.88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4">H29</f>
        <v>СУП-ЛАПША</v>
      </c>
      <c r="I53" s="59"/>
      <c r="J53" s="59"/>
      <c r="K53" s="59"/>
      <c r="L53" s="59"/>
      <c r="M53" s="59"/>
      <c r="N53" s="60"/>
      <c r="O53" s="42" t="str">
        <f t="shared" si="4"/>
        <v>250</v>
      </c>
      <c r="P53" s="44">
        <f t="shared" si="4"/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5">H30</f>
        <v>ПЛОВ СО СВИНИНОЙ</v>
      </c>
      <c r="I54" s="59"/>
      <c r="J54" s="59"/>
      <c r="K54" s="59"/>
      <c r="L54" s="59"/>
      <c r="M54" s="59"/>
      <c r="N54" s="60"/>
      <c r="O54" s="42" t="str">
        <f t="shared" si="5"/>
        <v>215</v>
      </c>
      <c r="P54" s="44">
        <f t="shared" si="5"/>
        <v>75.64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6">H31</f>
        <v>НАПИТОК ИЗ ШИПОВНИКА</v>
      </c>
      <c r="I55" s="59"/>
      <c r="J55" s="59"/>
      <c r="K55" s="59"/>
      <c r="L55" s="59"/>
      <c r="M55" s="59"/>
      <c r="N55" s="60"/>
      <c r="O55" s="42" t="str">
        <f t="shared" si="6"/>
        <v>200</v>
      </c>
      <c r="P55" s="44">
        <f t="shared" si="6"/>
        <v>10.24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7">H32</f>
        <v>ХЛЕБ ВИТАМИНИЗИРОВАННЫЙ</v>
      </c>
      <c r="I56" s="59"/>
      <c r="J56" s="59"/>
      <c r="K56" s="59"/>
      <c r="L56" s="59"/>
      <c r="M56" s="59"/>
      <c r="N56" s="60"/>
      <c r="O56" s="42" t="str">
        <f t="shared" si="7"/>
        <v>60</v>
      </c>
      <c r="P56" s="44">
        <f t="shared" si="7"/>
        <v>4.62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8">H33</f>
        <v>ЯБЛОКО СВЕЖЕЕ</v>
      </c>
      <c r="I57" s="59"/>
      <c r="J57" s="59"/>
      <c r="K57" s="59"/>
      <c r="L57" s="59"/>
      <c r="M57" s="59"/>
      <c r="N57" s="60"/>
      <c r="O57" s="42" t="str">
        <f t="shared" si="8"/>
        <v>120</v>
      </c>
      <c r="P57" s="44">
        <f t="shared" si="8"/>
        <v>20.170000000000002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tr">
        <f t="shared" ref="H60:P60" si="9">H49</f>
        <v>ПУДИНГ ТВОРОЖНЫЙ СО СГУЩЕНЫМ МОЛОКОМ</v>
      </c>
      <c r="I60" s="59"/>
      <c r="J60" s="59"/>
      <c r="K60" s="59"/>
      <c r="L60" s="59"/>
      <c r="M60" s="59"/>
      <c r="N60" s="60"/>
      <c r="O60" s="42" t="str">
        <f t="shared" si="9"/>
        <v>150/25</v>
      </c>
      <c r="P60" s="44">
        <f t="shared" si="9"/>
        <v>71.95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tr">
        <f t="shared" ref="H61:P61" si="10">H50</f>
        <v>ЧАЙ С МОЛОКОМ</v>
      </c>
      <c r="I61" s="59"/>
      <c r="J61" s="59"/>
      <c r="K61" s="59"/>
      <c r="L61" s="59"/>
      <c r="M61" s="59"/>
      <c r="N61" s="60"/>
      <c r="O61" s="42" t="str">
        <f t="shared" si="10"/>
        <v>200</v>
      </c>
      <c r="P61" s="44">
        <f t="shared" si="10"/>
        <v>9.3699999999999992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tr">
        <f t="shared" ref="H62:P62" si="11">H51</f>
        <v>БАТОН ВИТАМИНИЗИРОВАННЫЙ</v>
      </c>
      <c r="I62" s="59"/>
      <c r="J62" s="59"/>
      <c r="K62" s="59"/>
      <c r="L62" s="59"/>
      <c r="M62" s="59"/>
      <c r="N62" s="60"/>
      <c r="O62" s="42" t="str">
        <f t="shared" si="11"/>
        <v>34</v>
      </c>
      <c r="P62" s="44">
        <f t="shared" si="11"/>
        <v>3.88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</row>
    <row r="64" spans="1:16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tr">
        <f>[1]Комплекс!B75</f>
        <v>СУП-ЛАПША</v>
      </c>
      <c r="I65" s="59"/>
      <c r="J65" s="59"/>
      <c r="K65" s="59"/>
      <c r="L65" s="59"/>
      <c r="M65" s="59"/>
      <c r="N65" s="60"/>
      <c r="O65" s="42" t="s">
        <v>75</v>
      </c>
      <c r="P65" s="44">
        <v>17.12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tr">
        <f t="shared" ref="H66:P66" si="12">H54</f>
        <v>ПЛОВ СО СВИНИНОЙ</v>
      </c>
      <c r="I66" s="59"/>
      <c r="J66" s="59"/>
      <c r="K66" s="59"/>
      <c r="L66" s="59"/>
      <c r="M66" s="59"/>
      <c r="N66" s="60"/>
      <c r="O66" s="42" t="str">
        <f t="shared" si="12"/>
        <v>215</v>
      </c>
      <c r="P66" s="44">
        <f t="shared" si="12"/>
        <v>75.64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tr">
        <f t="shared" ref="H67:P67" si="13">H55</f>
        <v>НАПИТОК ИЗ ШИПОВНИКА</v>
      </c>
      <c r="I67" s="59"/>
      <c r="J67" s="59"/>
      <c r="K67" s="59"/>
      <c r="L67" s="59"/>
      <c r="M67" s="59"/>
      <c r="N67" s="60"/>
      <c r="O67" s="42" t="str">
        <f t="shared" si="13"/>
        <v>200</v>
      </c>
      <c r="P67" s="44">
        <f t="shared" si="13"/>
        <v>10.24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tr">
        <f t="shared" ref="H68" si="14">H56</f>
        <v>ХЛЕБ ВИТАМИНИЗИРОВАННЫЙ</v>
      </c>
      <c r="I68" s="59"/>
      <c r="J68" s="59"/>
      <c r="K68" s="59"/>
      <c r="L68" s="59"/>
      <c r="M68" s="59"/>
      <c r="N68" s="60"/>
      <c r="O68" s="42" t="s">
        <v>86</v>
      </c>
      <c r="P68" s="44">
        <v>4.34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92</v>
      </c>
      <c r="I69" s="59"/>
      <c r="J69" s="59"/>
      <c r="K69" s="59"/>
      <c r="L69" s="59"/>
      <c r="M69" s="59"/>
      <c r="N69" s="60"/>
      <c r="O69" s="42" t="s">
        <v>95</v>
      </c>
      <c r="P69" s="44">
        <v>29.6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93</v>
      </c>
      <c r="I70" s="59"/>
      <c r="J70" s="59"/>
      <c r="K70" s="59"/>
      <c r="L70" s="59"/>
      <c r="M70" s="59"/>
      <c r="N70" s="60"/>
      <c r="O70" s="42" t="s">
        <v>94</v>
      </c>
      <c r="P70" s="44">
        <v>24.17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77</v>
      </c>
      <c r="I72" s="59"/>
      <c r="J72" s="59"/>
      <c r="K72" s="59"/>
      <c r="L72" s="59"/>
      <c r="M72" s="59"/>
      <c r="N72" s="60"/>
      <c r="O72" s="42" t="s">
        <v>79</v>
      </c>
      <c r="P72" s="44">
        <v>67.540000000000006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78</v>
      </c>
      <c r="I73" s="59" t="s">
        <v>78</v>
      </c>
      <c r="J73" s="59" t="s">
        <v>78</v>
      </c>
      <c r="K73" s="59" t="s">
        <v>78</v>
      </c>
      <c r="L73" s="59" t="s">
        <v>78</v>
      </c>
      <c r="M73" s="59" t="s">
        <v>78</v>
      </c>
      <c r="N73" s="60" t="s">
        <v>78</v>
      </c>
      <c r="O73" s="42" t="s">
        <v>70</v>
      </c>
      <c r="P73" s="44">
        <v>24.17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68</v>
      </c>
      <c r="I74" s="59" t="s">
        <v>68</v>
      </c>
      <c r="J74" s="59" t="s">
        <v>68</v>
      </c>
      <c r="K74" s="59" t="s">
        <v>68</v>
      </c>
      <c r="L74" s="59" t="s">
        <v>68</v>
      </c>
      <c r="M74" s="59" t="s">
        <v>68</v>
      </c>
      <c r="N74" s="60" t="s">
        <v>68</v>
      </c>
      <c r="O74" s="42" t="s">
        <v>62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63</v>
      </c>
      <c r="I75" s="59" t="s">
        <v>63</v>
      </c>
      <c r="J75" s="59" t="s">
        <v>63</v>
      </c>
      <c r="K75" s="59" t="s">
        <v>63</v>
      </c>
      <c r="L75" s="59" t="s">
        <v>63</v>
      </c>
      <c r="M75" s="59" t="s">
        <v>63</v>
      </c>
      <c r="N75" s="60" t="s">
        <v>63</v>
      </c>
      <c r="O75" s="42" t="s">
        <v>69</v>
      </c>
      <c r="P75" s="44">
        <v>2.99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tr">
        <f t="shared" ref="H76:P76" si="15">H72</f>
        <v>БИТОЧКИ ПО-ДОМАШНЕМУ/ТЕФТЕЛЬ ДОМАШНИЙ</v>
      </c>
      <c r="I76" s="59"/>
      <c r="J76" s="59"/>
      <c r="K76" s="59"/>
      <c r="L76" s="59"/>
      <c r="M76" s="59"/>
      <c r="N76" s="60"/>
      <c r="O76" s="42" t="str">
        <f t="shared" si="15"/>
        <v>100/100</v>
      </c>
      <c r="P76" s="44">
        <f t="shared" si="15"/>
        <v>67.540000000000006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tr">
        <f t="shared" ref="H77:P77" si="16">H73</f>
        <v>КАПУСТА ТУШЕНАЯ</v>
      </c>
      <c r="I77" s="59"/>
      <c r="J77" s="59"/>
      <c r="K77" s="59"/>
      <c r="L77" s="59"/>
      <c r="M77" s="59"/>
      <c r="N77" s="60"/>
      <c r="O77" s="42" t="str">
        <f t="shared" si="16"/>
        <v>180</v>
      </c>
      <c r="P77" s="44">
        <f t="shared" si="16"/>
        <v>24.17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tr">
        <f t="shared" ref="H78:P78" si="17">H74</f>
        <v>ЧАЙ С САХАРОМ</v>
      </c>
      <c r="I78" s="59"/>
      <c r="J78" s="59"/>
      <c r="K78" s="59"/>
      <c r="L78" s="59"/>
      <c r="M78" s="59"/>
      <c r="N78" s="60"/>
      <c r="O78" s="42" t="str">
        <f t="shared" si="17"/>
        <v>200</v>
      </c>
      <c r="P78" s="44">
        <f t="shared" si="17"/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tr">
        <f t="shared" ref="H79:P79" si="18">H75</f>
        <v>БАТОН ВИТАМИНИЗИРОВАННЫЙ</v>
      </c>
      <c r="I79" s="59"/>
      <c r="J79" s="59"/>
      <c r="K79" s="59"/>
      <c r="L79" s="59"/>
      <c r="M79" s="59"/>
      <c r="N79" s="60"/>
      <c r="O79" s="42" t="str">
        <f t="shared" si="18"/>
        <v>26</v>
      </c>
      <c r="P79" s="44">
        <f t="shared" si="18"/>
        <v>2.99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tr">
        <f>[1]Комплекс!B96</f>
        <v>СУП-ЛАПША</v>
      </c>
      <c r="I80" s="59"/>
      <c r="J80" s="59"/>
      <c r="K80" s="59"/>
      <c r="L80" s="59"/>
      <c r="M80" s="59"/>
      <c r="N80" s="60"/>
      <c r="O80" s="42" t="s">
        <v>62</v>
      </c>
      <c r="P80" s="44">
        <v>13.69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tr">
        <f>[1]Комплекс!B97</f>
        <v>БИТОЧКИ ПО-ДОМАШНЕМУ/ТЕФТЕЛЬ ДОМАШНИЙ</v>
      </c>
      <c r="I81" s="59"/>
      <c r="J81" s="59"/>
      <c r="K81" s="59"/>
      <c r="L81" s="59"/>
      <c r="M81" s="59"/>
      <c r="N81" s="60"/>
      <c r="O81" s="42" t="s">
        <v>79</v>
      </c>
      <c r="P81" s="44">
        <v>67.540000000000006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78</v>
      </c>
      <c r="I82" s="59"/>
      <c r="J82" s="59"/>
      <c r="K82" s="59"/>
      <c r="L82" s="59"/>
      <c r="M82" s="59"/>
      <c r="N82" s="60"/>
      <c r="O82" s="42" t="s">
        <v>70</v>
      </c>
      <c r="P82" s="44">
        <v>22.93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tr">
        <f>[1]Комплекс!B99</f>
        <v>ЧАЙ С САХАРОМ</v>
      </c>
      <c r="I83" s="59"/>
      <c r="J83" s="59"/>
      <c r="K83" s="59"/>
      <c r="L83" s="59"/>
      <c r="M83" s="59"/>
      <c r="N83" s="60"/>
      <c r="O83" s="42" t="s">
        <v>62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tr">
        <f>[1]Комплекс!B100</f>
        <v>ХЛЕБ ВИТАМИНИЗИРОВАННЫЙ</v>
      </c>
      <c r="I84" s="59"/>
      <c r="J84" s="59"/>
      <c r="K84" s="59"/>
      <c r="L84" s="59"/>
      <c r="M84" s="59"/>
      <c r="N84" s="60"/>
      <c r="O84" s="42" t="s">
        <v>80</v>
      </c>
      <c r="P84" s="44">
        <v>2.02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tr">
        <f>[1]Комплекс!B103</f>
        <v>СУП-ЛАПША</v>
      </c>
      <c r="I85" s="59"/>
      <c r="J85" s="59"/>
      <c r="K85" s="59"/>
      <c r="L85" s="59"/>
      <c r="M85" s="59"/>
      <c r="N85" s="60"/>
      <c r="O85" s="42" t="s">
        <v>75</v>
      </c>
      <c r="P85" s="44">
        <v>16.350000000000001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tr">
        <f>[1]Комплекс!B104</f>
        <v>БИТОЧКИ ПО-ДОМАШНЕМУ/ТЕФТЕЛЬ ДОМАШНИЙ</v>
      </c>
      <c r="I86" s="59"/>
      <c r="J86" s="59"/>
      <c r="K86" s="59"/>
      <c r="L86" s="59"/>
      <c r="M86" s="59"/>
      <c r="N86" s="60"/>
      <c r="O86" s="42" t="s">
        <v>79</v>
      </c>
      <c r="P86" s="44">
        <v>67.540000000000006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tr">
        <f>[1]Комплекс!B105</f>
        <v>КАПУСТА ТУШЕНАЯ</v>
      </c>
      <c r="I87" s="59"/>
      <c r="J87" s="59"/>
      <c r="K87" s="59"/>
      <c r="L87" s="59"/>
      <c r="M87" s="59"/>
      <c r="N87" s="60"/>
      <c r="O87" s="42" t="s">
        <v>70</v>
      </c>
      <c r="P87" s="44">
        <v>24.17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tr">
        <f>[1]Комплекс!B106</f>
        <v>ЧАЙ С САХАРОМ</v>
      </c>
      <c r="I88" s="59"/>
      <c r="J88" s="59"/>
      <c r="K88" s="59"/>
      <c r="L88" s="59"/>
      <c r="M88" s="59"/>
      <c r="N88" s="60"/>
      <c r="O88" s="42" t="s">
        <v>62</v>
      </c>
      <c r="P88" s="44">
        <v>3.82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tr">
        <f>[1]Комплекс!B107</f>
        <v>ХЛЕБ ВИТАМИНИЗИРОВАННЫЙ</v>
      </c>
      <c r="I89" s="59"/>
      <c r="J89" s="59"/>
      <c r="K89" s="59"/>
      <c r="L89" s="59"/>
      <c r="M89" s="59"/>
      <c r="N89" s="60"/>
      <c r="O89" s="42" t="s">
        <v>80</v>
      </c>
      <c r="P89" s="44">
        <v>2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92</v>
      </c>
      <c r="I90" s="59"/>
      <c r="J90" s="59"/>
      <c r="K90" s="59"/>
      <c r="L90" s="59"/>
      <c r="M90" s="59"/>
      <c r="N90" s="60"/>
      <c r="O90" s="42" t="s">
        <v>70</v>
      </c>
      <c r="P90" s="44">
        <v>33.909999999999997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tr">
        <f t="shared" ref="H91:P91" si="19">H85</f>
        <v>СУП-ЛАПША</v>
      </c>
      <c r="I91" s="59"/>
      <c r="J91" s="59"/>
      <c r="K91" s="59"/>
      <c r="L91" s="59"/>
      <c r="M91" s="59"/>
      <c r="N91" s="60"/>
      <c r="O91" s="42" t="str">
        <f t="shared" si="19"/>
        <v>250</v>
      </c>
      <c r="P91" s="44">
        <f t="shared" si="19"/>
        <v>16.350000000000001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tr">
        <f t="shared" ref="H92:P92" si="20">H86</f>
        <v>БИТОЧКИ ПО-ДОМАШНЕМУ/ТЕФТЕЛЬ ДОМАШНИЙ</v>
      </c>
      <c r="I92" s="59"/>
      <c r="J92" s="59"/>
      <c r="K92" s="59"/>
      <c r="L92" s="59"/>
      <c r="M92" s="59"/>
      <c r="N92" s="60"/>
      <c r="O92" s="42" t="str">
        <f t="shared" si="20"/>
        <v>100/100</v>
      </c>
      <c r="P92" s="44">
        <f t="shared" si="20"/>
        <v>67.540000000000006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tr">
        <f t="shared" ref="H93:P93" si="21">H87</f>
        <v>КАПУСТА ТУШЕНАЯ</v>
      </c>
      <c r="I93" s="59"/>
      <c r="J93" s="59"/>
      <c r="K93" s="59"/>
      <c r="L93" s="59"/>
      <c r="M93" s="59"/>
      <c r="N93" s="60"/>
      <c r="O93" s="42" t="str">
        <f t="shared" si="21"/>
        <v>180</v>
      </c>
      <c r="P93" s="44">
        <f t="shared" si="21"/>
        <v>24.17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tr">
        <f t="shared" ref="H94:P94" si="22">H88</f>
        <v>ЧАЙ С САХАРОМ</v>
      </c>
      <c r="I94" s="59"/>
      <c r="J94" s="59"/>
      <c r="K94" s="59"/>
      <c r="L94" s="59"/>
      <c r="M94" s="59"/>
      <c r="N94" s="60"/>
      <c r="O94" s="42" t="str">
        <f t="shared" si="22"/>
        <v>200</v>
      </c>
      <c r="P94" s="44">
        <f t="shared" si="22"/>
        <v>3.82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tr">
        <f t="shared" ref="H95" si="23">H89</f>
        <v>ХЛЕБ ВИТАМИНИЗИРОВАННЫЙ</v>
      </c>
      <c r="I95" s="59"/>
      <c r="J95" s="59"/>
      <c r="K95" s="59"/>
      <c r="L95" s="59"/>
      <c r="M95" s="59"/>
      <c r="N95" s="60"/>
      <c r="O95" s="42" t="s">
        <v>80</v>
      </c>
      <c r="P95" s="44">
        <v>2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">
        <v>92</v>
      </c>
      <c r="I96" s="59"/>
      <c r="J96" s="59"/>
      <c r="K96" s="59"/>
      <c r="L96" s="59"/>
      <c r="M96" s="59"/>
      <c r="N96" s="60"/>
      <c r="O96" s="42" t="s">
        <v>70</v>
      </c>
      <c r="P96" s="44">
        <f t="shared" ref="P96" si="24">P90</f>
        <v>33.909999999999997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tr">
        <f t="shared" ref="H97:P97" si="25">H85</f>
        <v>СУП-ЛАПША</v>
      </c>
      <c r="I97" s="59"/>
      <c r="J97" s="59"/>
      <c r="K97" s="59"/>
      <c r="L97" s="59"/>
      <c r="M97" s="59"/>
      <c r="N97" s="60"/>
      <c r="O97" s="42" t="str">
        <f t="shared" si="25"/>
        <v>250</v>
      </c>
      <c r="P97" s="44">
        <f t="shared" si="25"/>
        <v>16.350000000000001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tr">
        <f t="shared" ref="H98:P98" si="26">H86</f>
        <v>БИТОЧКИ ПО-ДОМАШНЕМУ/ТЕФТЕЛЬ ДОМАШНИЙ</v>
      </c>
      <c r="I98" s="59"/>
      <c r="J98" s="59"/>
      <c r="K98" s="59"/>
      <c r="L98" s="59"/>
      <c r="M98" s="59"/>
      <c r="N98" s="60"/>
      <c r="O98" s="42" t="str">
        <f t="shared" si="26"/>
        <v>100/100</v>
      </c>
      <c r="P98" s="44">
        <f t="shared" si="26"/>
        <v>67.540000000000006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tr">
        <f t="shared" ref="H99:P99" si="27">H87</f>
        <v>КАПУСТА ТУШЕНАЯ</v>
      </c>
      <c r="I99" s="59"/>
      <c r="J99" s="59"/>
      <c r="K99" s="59"/>
      <c r="L99" s="59"/>
      <c r="M99" s="59"/>
      <c r="N99" s="60"/>
      <c r="O99" s="42" t="str">
        <f t="shared" si="27"/>
        <v>180</v>
      </c>
      <c r="P99" s="44">
        <f t="shared" si="27"/>
        <v>24.17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tr">
        <f t="shared" ref="H100:P100" si="28">H88</f>
        <v>ЧАЙ С САХАРОМ</v>
      </c>
      <c r="I100" s="59"/>
      <c r="J100" s="59"/>
      <c r="K100" s="59"/>
      <c r="L100" s="59"/>
      <c r="M100" s="59"/>
      <c r="N100" s="60"/>
      <c r="O100" s="42" t="str">
        <f t="shared" si="28"/>
        <v>200</v>
      </c>
      <c r="P100" s="44">
        <f t="shared" si="28"/>
        <v>3.82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tr">
        <f t="shared" ref="H101:P101" si="29">H89</f>
        <v>ХЛЕБ ВИТАМИНИЗИРОВАННЫЙ</v>
      </c>
      <c r="I101" s="59"/>
      <c r="J101" s="59"/>
      <c r="K101" s="59"/>
      <c r="L101" s="59"/>
      <c r="M101" s="59"/>
      <c r="N101" s="60"/>
      <c r="O101" s="42" t="str">
        <f t="shared" si="29"/>
        <v>25</v>
      </c>
      <c r="P101" s="44">
        <f t="shared" si="29"/>
        <v>2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92</v>
      </c>
      <c r="I102" s="59"/>
      <c r="J102" s="59"/>
      <c r="K102" s="59"/>
      <c r="L102" s="59"/>
      <c r="M102" s="59"/>
      <c r="N102" s="60"/>
      <c r="O102" s="42" t="s">
        <v>70</v>
      </c>
      <c r="P102" s="44">
        <f t="shared" ref="P102" si="30">P90</f>
        <v>33.909999999999997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87</v>
      </c>
      <c r="I103" s="59"/>
      <c r="J103" s="59"/>
      <c r="K103" s="59"/>
      <c r="L103" s="59"/>
      <c r="M103" s="59"/>
      <c r="N103" s="60"/>
      <c r="O103" s="42" t="s">
        <v>88</v>
      </c>
      <c r="P103" s="44">
        <v>24.17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">
        <v>89</v>
      </c>
      <c r="I104" s="59"/>
      <c r="J104" s="59"/>
      <c r="K104" s="59"/>
      <c r="L104" s="59"/>
      <c r="M104" s="59"/>
      <c r="N104" s="60"/>
      <c r="O104" s="42" t="s">
        <v>62</v>
      </c>
      <c r="P104" s="44">
        <v>15.83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989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H10" sqref="H10:N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45554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58" t="str">
        <f>'[2]Неорганизованное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58" t="str">
        <f>'[2]Неорганизованное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58" t="str">
        <f>'[2]Неорганизованное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58" t="str">
        <f>'[2]Неорганизованное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90</v>
      </c>
      <c r="I10" s="59"/>
      <c r="J10" s="59"/>
      <c r="K10" s="59"/>
      <c r="L10" s="59"/>
      <c r="M10" s="59"/>
      <c r="N10" s="60"/>
      <c r="O10" s="42" t="s">
        <v>75</v>
      </c>
      <c r="P10" s="44">
        <v>17.12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'[2]Неорганизованное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'[2]Неорганизованное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'[2]Неорганизованное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'[2]Неорганизованное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'[2]Неорганизованное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58" t="str">
        <f>'[2]Неорганизованное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58" t="str">
        <f>'[2]Неорганизованное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58" t="str">
        <f>'[2]Неорганизованное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58" t="str">
        <f>'[2]Неорганизованное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58" t="str">
        <f>'[2]Неорганизованное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58" t="s">
        <v>96</v>
      </c>
      <c r="I21" s="59"/>
      <c r="J21" s="59"/>
      <c r="K21" s="59"/>
      <c r="L21" s="59"/>
      <c r="M21" s="59"/>
      <c r="N21" s="60"/>
      <c r="O21" s="42" t="s">
        <v>97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58" t="str">
        <f>'[2]Неорганизованное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58" t="str">
        <f>'[2]Неорганизованное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58" t="str">
        <f>'[2]Неорганизованное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58" t="str">
        <f>'[2]Неорганизованное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58" t="str">
        <f>'[2]Неорганизованное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58" t="str">
        <f>'[2]Неорганизованное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58" t="str">
        <f>'[2]Неорганизованное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98</v>
      </c>
      <c r="I29" s="59"/>
      <c r="J29" s="59"/>
      <c r="K29" s="59"/>
      <c r="L29" s="59"/>
      <c r="M29" s="59"/>
      <c r="N29" s="60"/>
      <c r="O29" s="42" t="s">
        <v>97</v>
      </c>
      <c r="P29" s="44">
        <v>105</v>
      </c>
      <c r="Q29" s="45" t="s">
        <v>99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100</v>
      </c>
      <c r="I30" s="59"/>
      <c r="J30" s="59"/>
      <c r="K30" s="59"/>
      <c r="L30" s="59"/>
      <c r="M30" s="59"/>
      <c r="N30" s="60"/>
      <c r="O30" s="42" t="s">
        <v>67</v>
      </c>
      <c r="P30" s="44">
        <v>18</v>
      </c>
      <c r="Q30" s="45" t="s">
        <v>99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101</v>
      </c>
      <c r="I31" s="59"/>
      <c r="J31" s="59"/>
      <c r="K31" s="59"/>
      <c r="L31" s="59"/>
      <c r="M31" s="59"/>
      <c r="N31" s="60"/>
      <c r="O31" s="42" t="s">
        <v>97</v>
      </c>
      <c r="P31" s="44">
        <v>75</v>
      </c>
      <c r="Q31" s="45" t="s">
        <v>99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102</v>
      </c>
      <c r="I32" s="59"/>
      <c r="J32" s="59"/>
      <c r="K32" s="59"/>
      <c r="L32" s="59"/>
      <c r="M32" s="59"/>
      <c r="N32" s="60"/>
      <c r="O32" s="42" t="s">
        <v>91</v>
      </c>
      <c r="P32" s="44">
        <v>95</v>
      </c>
      <c r="Q32" s="45" t="s">
        <v>99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103</v>
      </c>
      <c r="I33" s="59"/>
      <c r="J33" s="59"/>
      <c r="K33" s="59"/>
      <c r="L33" s="59"/>
      <c r="M33" s="59"/>
      <c r="N33" s="60"/>
      <c r="O33" s="42" t="s">
        <v>97</v>
      </c>
      <c r="P33" s="44">
        <v>40</v>
      </c>
      <c r="Q33" s="45" t="s">
        <v>104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105</v>
      </c>
      <c r="I34" s="59"/>
      <c r="J34" s="59"/>
      <c r="K34" s="59"/>
      <c r="L34" s="59"/>
      <c r="M34" s="59"/>
      <c r="N34" s="60"/>
      <c r="O34" s="42" t="s">
        <v>97</v>
      </c>
      <c r="P34" s="44">
        <v>23</v>
      </c>
      <c r="Q34" s="45" t="s">
        <v>104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106</v>
      </c>
      <c r="I35" s="59"/>
      <c r="J35" s="59"/>
      <c r="K35" s="59"/>
      <c r="L35" s="59"/>
      <c r="M35" s="59"/>
      <c r="N35" s="60"/>
      <c r="O35" s="42" t="s">
        <v>97</v>
      </c>
      <c r="P35" s="44">
        <v>20</v>
      </c>
      <c r="Q35" s="45" t="s">
        <v>104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58"/>
      <c r="I36" s="59"/>
      <c r="J36" s="59"/>
      <c r="K36" s="59"/>
      <c r="L36" s="59"/>
      <c r="M36" s="59"/>
      <c r="N36" s="60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237" yWindow="86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2024-09-10T10:21:39Z</dcterms:modified>
</cp:coreProperties>
</file>