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77B82E3-7A2D-43F5-806C-9CADEBC1B23B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H58" i="1" l="1"/>
  <c r="O97" i="1" l="1"/>
  <c r="P97" i="1"/>
  <c r="O98" i="1"/>
  <c r="P98" i="1"/>
  <c r="O99" i="1"/>
  <c r="P99" i="1"/>
  <c r="O100" i="1"/>
  <c r="P100" i="1"/>
  <c r="H101" i="1"/>
  <c r="O101" i="1"/>
  <c r="P101" i="1"/>
  <c r="H102" i="1"/>
  <c r="O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O96" i="1"/>
  <c r="P96" i="1"/>
  <c r="H104" i="1" l="1"/>
  <c r="H85" i="1"/>
  <c r="H86" i="1"/>
  <c r="H88" i="1"/>
  <c r="H81" i="1"/>
  <c r="H83" i="1"/>
  <c r="O76" i="1"/>
  <c r="P76" i="1"/>
  <c r="O77" i="1"/>
  <c r="P77" i="1"/>
  <c r="H78" i="1"/>
  <c r="O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<sst xmlns="http://schemas.openxmlformats.org/spreadsheetml/2006/main" count="505" uniqueCount="116">
  <si>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</si>
  <si>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</si>
  <si>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</si>
  <si>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</si>
  <si>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</si>
  <si>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</si>
  <si>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</si>
  <si>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</si>
  <si>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</si>
  <si>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</si>
  <si>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</si>
  <si>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</si>
  <si>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</si>
  <si>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</si>
  <si>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</si>
  <si>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</si>
  <si>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</si>
  <si>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</si>
  <si>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</si>
  <si>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</si>
  <si>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</si>
  <si>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</si>
  <si>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</si>
  <si>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</si>
  <si>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</si>
  <si>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</si>
  <si>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</si>
  <si>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</si>
  <si>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</si>
  <si>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</si>
  <si>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</si>
  <si>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</si>
  <si>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</si>
  <si>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</si>
  <si>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</si>
  <si>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</si>
  <si>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</si>
  <si>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</si>
  <si>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</si>
  <si>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</si>
  <si>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</si>
  <si>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</si>
  <si>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</si>
  <si>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</si>
  <si>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</si>
  <si>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</si>
  <si>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</si>
  <si>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</si>
  <si>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</si>
  <si>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</si>
  <si>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</si>
  <si>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</si>
  <si>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</si>
  <si>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</si>
  <si>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</si>
  <si>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</si>
  <si>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</si>
  <si>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</si>
  <si>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</si>
  <si>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</si>
  <si>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</si>
  <si>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</si>
  <si>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</si>
  <si>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</si>
  <si>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</si>
  <si>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</si>
  <si>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43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</si>
  <si>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</si>
  <si>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</si>
  <si>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</si>
  <si>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</si>
  <si>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</si>
  <si>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</si>
  <si>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</si>
  <si>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38</t>
  </si>
  <si>
    <t>30</t>
  </si>
  <si>
    <t>КАША РИСОВАЯ БЕЗМОЛОЧНАЯ</t>
  </si>
  <si>
    <t>НАПИТОК КОФЕЙНЫЙ БЕЗ МОЛОКА</t>
  </si>
  <si>
    <t>18</t>
  </si>
  <si>
    <t>3</t>
  </si>
  <si>
    <t>33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</si>
  <si>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</si>
  <si>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</si>
  <si>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</si>
  <si>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</si>
  <si>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</si>
  <si>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</si>
  <si>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</si>
  <si>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</si>
  <si>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</si>
  <si>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</si>
  <si>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166</t>
  </si>
  <si>
    <t>Да</t>
  </si>
  <si>
    <t>СДОБА ВЫБОРГСКАЯ</t>
  </si>
  <si>
    <t>КАША РИСОВАЯ НА МОЛОКЕ С МАСЛОМ</t>
  </si>
  <si>
    <t>15</t>
  </si>
  <si>
    <t>29</t>
  </si>
  <si>
    <t>160</t>
  </si>
  <si>
    <t>155</t>
  </si>
  <si>
    <t>250</t>
  </si>
  <si>
    <t>120</t>
  </si>
  <si>
    <t>50/150</t>
  </si>
  <si>
    <t>САЛАТ ЗДОРОВЬЕ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</si>
  <si>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</si>
  <si>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</si>
  <si>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</si>
  <si>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</si>
  <si>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</si>
  <si>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</si>
  <si>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</si>
  <si>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</si>
  <si>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</si>
  <si>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</si>
  <si>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</si>
  <si>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НАПИТОК ИЗ КЛУБНИКИ</t>
  </si>
  <si>
    <t>СУП ГОРОХОВЫЙ/ИЗДЕЛИЕ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</si>
</sst>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10" workbookViewId="0">
      <selection activeCell="Q33" sqref="Q3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45565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94</v>
      </c>
      <c r="I6" s="62"/>
      <c r="J6" s="62"/>
      <c r="K6" s="62"/>
      <c r="L6" s="62"/>
      <c r="M6" s="62"/>
      <c r="N6" s="63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tr">
        <f>[1]Комплекс!B8</f>
        <v>НАПИТОК КОФЕЙНЫЙ НА МОЛОКЕ</v>
      </c>
      <c r="I7" s="62"/>
      <c r="J7" s="62"/>
      <c r="K7" s="62"/>
      <c r="L7" s="62"/>
      <c r="M7" s="62"/>
      <c r="N7" s="63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tr">
        <f>[1]Комплекс!B9</f>
        <v>СЫР ПОРЦИОННО</v>
      </c>
      <c r="I8" s="62"/>
      <c r="J8" s="62"/>
      <c r="K8" s="62"/>
      <c r="L8" s="62"/>
      <c r="M8" s="62"/>
      <c r="N8" s="63"/>
      <c r="O8" s="42" t="s">
        <v>95</v>
      </c>
      <c r="P8" s="44">
        <v>12.22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tr">
        <f>[1]Комплекс!B10</f>
        <v>БАТОН ВИТАМИНИЗИРОВАННЫЙ</v>
      </c>
      <c r="I9" s="62"/>
      <c r="J9" s="62"/>
      <c r="K9" s="62"/>
      <c r="L9" s="62"/>
      <c r="M9" s="62"/>
      <c r="N9" s="63"/>
      <c r="O9" s="42" t="s">
        <v>96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89</v>
      </c>
      <c r="I10" s="62"/>
      <c r="J10" s="62"/>
      <c r="K10" s="62"/>
      <c r="L10" s="62"/>
      <c r="M10" s="62"/>
      <c r="N10" s="63"/>
      <c r="O10" s="42" t="s">
        <v>69</v>
      </c>
      <c r="P10" s="44">
        <v>30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94</v>
      </c>
      <c r="I12" s="62"/>
      <c r="J12" s="62"/>
      <c r="K12" s="62"/>
      <c r="L12" s="62"/>
      <c r="M12" s="62"/>
      <c r="N12" s="63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tr">
        <f>[1]Комплекс!B15</f>
        <v>НАПИТОК КОФЕЙНЫЙ НА МОЛОКЕ</v>
      </c>
      <c r="I13" s="62"/>
      <c r="J13" s="62"/>
      <c r="K13" s="62"/>
      <c r="L13" s="62"/>
      <c r="M13" s="62"/>
      <c r="N13" s="63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tr">
        <f>[1]Комплекс!B16</f>
        <v>СЫР ПОРЦИОННО</v>
      </c>
      <c r="I14" s="62"/>
      <c r="J14" s="62"/>
      <c r="K14" s="62"/>
      <c r="L14" s="62"/>
      <c r="M14" s="62"/>
      <c r="N14" s="63"/>
      <c r="O14" s="42" t="s">
        <v>95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90</v>
      </c>
      <c r="I15" s="62"/>
      <c r="J15" s="62"/>
      <c r="K15" s="62"/>
      <c r="L15" s="62"/>
      <c r="M15" s="62"/>
      <c r="N15" s="63"/>
      <c r="O15" s="42" t="s">
        <v>97</v>
      </c>
      <c r="P15" s="44">
        <v>29.91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tr">
        <f>[1]Комплекс!B18</f>
        <v>ХЛЕБЦЫ</v>
      </c>
      <c r="I16" s="62"/>
      <c r="J16" s="62"/>
      <c r="K16" s="62"/>
      <c r="L16" s="62"/>
      <c r="M16" s="62"/>
      <c r="N16" s="63"/>
      <c r="O16" s="42" t="s">
        <v>79</v>
      </c>
      <c r="P16" s="44">
        <v>3.48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1" t="s">
        <v>76</v>
      </c>
      <c r="I17" s="62" t="s">
        <v>76</v>
      </c>
      <c r="J17" s="62" t="s">
        <v>76</v>
      </c>
      <c r="K17" s="62" t="s">
        <v>76</v>
      </c>
      <c r="L17" s="62" t="s">
        <v>76</v>
      </c>
      <c r="M17" s="62" t="s">
        <v>76</v>
      </c>
      <c r="N17" s="63" t="s">
        <v>76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77</v>
      </c>
      <c r="I18" s="62" t="s">
        <v>77</v>
      </c>
      <c r="J18" s="62" t="s">
        <v>77</v>
      </c>
      <c r="K18" s="62" t="s">
        <v>77</v>
      </c>
      <c r="L18" s="62" t="s">
        <v>77</v>
      </c>
      <c r="M18" s="62" t="s">
        <v>77</v>
      </c>
      <c r="N18" s="63" t="s">
        <v>77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3" t="s">
        <v>64</v>
      </c>
      <c r="O19" s="42" t="s">
        <v>80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65</v>
      </c>
      <c r="I20" s="62" t="s">
        <v>65</v>
      </c>
      <c r="J20" s="62" t="s">
        <v>65</v>
      </c>
      <c r="K20" s="62" t="s">
        <v>65</v>
      </c>
      <c r="L20" s="62" t="s">
        <v>65</v>
      </c>
      <c r="M20" s="62" t="s">
        <v>65</v>
      </c>
      <c r="N20" s="63" t="s">
        <v>65</v>
      </c>
      <c r="O20" s="42" t="s">
        <v>74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68</v>
      </c>
      <c r="I21" s="62" t="s">
        <v>68</v>
      </c>
      <c r="J21" s="62" t="s">
        <v>68</v>
      </c>
      <c r="K21" s="62" t="s">
        <v>68</v>
      </c>
      <c r="L21" s="62" t="s">
        <v>68</v>
      </c>
      <c r="M21" s="62" t="s">
        <v>68</v>
      </c>
      <c r="N21" s="63" t="s">
        <v>68</v>
      </c>
      <c r="O21" s="42" t="s">
        <v>69</v>
      </c>
      <c r="P21" s="44">
        <v>25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90</v>
      </c>
      <c r="I22" s="62" t="s">
        <v>73</v>
      </c>
      <c r="J22" s="62" t="s">
        <v>73</v>
      </c>
      <c r="K22" s="62" t="s">
        <v>73</v>
      </c>
      <c r="L22" s="62" t="s">
        <v>73</v>
      </c>
      <c r="M22" s="62" t="s">
        <v>73</v>
      </c>
      <c r="N22" s="63" t="s">
        <v>73</v>
      </c>
      <c r="O22" s="42" t="s">
        <v>98</v>
      </c>
      <c r="P22" s="44">
        <v>28.78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81</v>
      </c>
      <c r="I23" s="62" t="s">
        <v>81</v>
      </c>
      <c r="J23" s="62" t="s">
        <v>81</v>
      </c>
      <c r="K23" s="62" t="s">
        <v>81</v>
      </c>
      <c r="L23" s="62" t="s">
        <v>81</v>
      </c>
      <c r="M23" s="62" t="s">
        <v>81</v>
      </c>
      <c r="N23" s="63" t="s">
        <v>81</v>
      </c>
      <c r="O23" s="42" t="s">
        <v>70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 t="s">
        <v>82</v>
      </c>
      <c r="J24" s="62" t="s">
        <v>82</v>
      </c>
      <c r="K24" s="62" t="s">
        <v>82</v>
      </c>
      <c r="L24" s="62" t="s">
        <v>82</v>
      </c>
      <c r="M24" s="62" t="s">
        <v>82</v>
      </c>
      <c r="N24" s="63" t="s">
        <v>82</v>
      </c>
      <c r="O24" s="42" t="s">
        <v>83</v>
      </c>
      <c r="P24" s="44">
        <v>74.13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71</v>
      </c>
      <c r="I25" s="62" t="s">
        <v>71</v>
      </c>
      <c r="J25" s="62" t="s">
        <v>71</v>
      </c>
      <c r="K25" s="62" t="s">
        <v>71</v>
      </c>
      <c r="L25" s="62" t="s">
        <v>71</v>
      </c>
      <c r="M25" s="62" t="s">
        <v>71</v>
      </c>
      <c r="N25" s="63" t="s">
        <v>71</v>
      </c>
      <c r="O25" s="42" t="s">
        <v>63</v>
      </c>
      <c r="P25" s="44">
        <v>3.82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3" t="s">
        <v>64</v>
      </c>
      <c r="O26" s="42" t="s">
        <v>87</v>
      </c>
      <c r="P26" s="44">
        <v>3.6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61"/>
      <c r="I27" s="62"/>
      <c r="J27" s="62"/>
      <c r="K27" s="62"/>
      <c r="L27" s="62"/>
      <c r="M27" s="62"/>
      <c r="N27" s="63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89</v>
      </c>
      <c r="I28" s="62" t="s">
        <v>73</v>
      </c>
      <c r="J28" s="62" t="s">
        <v>73</v>
      </c>
      <c r="K28" s="62" t="s">
        <v>73</v>
      </c>
      <c r="L28" s="62" t="s">
        <v>73</v>
      </c>
      <c r="M28" s="62" t="s">
        <v>73</v>
      </c>
      <c r="N28" s="63" t="s">
        <v>73</v>
      </c>
      <c r="O28" s="42" t="s">
        <v>69</v>
      </c>
      <c r="P28" s="44">
        <v>25.92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81</v>
      </c>
      <c r="I29" s="62" t="s">
        <v>81</v>
      </c>
      <c r="J29" s="62" t="s">
        <v>81</v>
      </c>
      <c r="K29" s="62" t="s">
        <v>81</v>
      </c>
      <c r="L29" s="62" t="s">
        <v>81</v>
      </c>
      <c r="M29" s="62" t="s">
        <v>81</v>
      </c>
      <c r="N29" s="63" t="s">
        <v>81</v>
      </c>
      <c r="O29" s="42" t="s">
        <v>70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 t="s">
        <v>82</v>
      </c>
      <c r="J30" s="62" t="s">
        <v>82</v>
      </c>
      <c r="K30" s="62" t="s">
        <v>82</v>
      </c>
      <c r="L30" s="62" t="s">
        <v>82</v>
      </c>
      <c r="M30" s="62" t="s">
        <v>82</v>
      </c>
      <c r="N30" s="63" t="s">
        <v>82</v>
      </c>
      <c r="O30" s="42" t="s">
        <v>83</v>
      </c>
      <c r="P30" s="44">
        <v>74.13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71</v>
      </c>
      <c r="I31" s="62" t="s">
        <v>71</v>
      </c>
      <c r="J31" s="62" t="s">
        <v>71</v>
      </c>
      <c r="K31" s="62" t="s">
        <v>71</v>
      </c>
      <c r="L31" s="62" t="s">
        <v>71</v>
      </c>
      <c r="M31" s="62" t="s">
        <v>71</v>
      </c>
      <c r="N31" s="63" t="s">
        <v>71</v>
      </c>
      <c r="O31" s="42" t="s">
        <v>63</v>
      </c>
      <c r="P31" s="44">
        <v>3.82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3" t="s">
        <v>64</v>
      </c>
      <c r="O32" s="42" t="s">
        <v>87</v>
      </c>
      <c r="P32" s="44">
        <v>3.6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1"/>
      <c r="I33" s="62"/>
      <c r="J33" s="62"/>
      <c r="K33" s="62"/>
      <c r="L33" s="62"/>
      <c r="M33" s="62"/>
      <c r="N33" s="63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90</v>
      </c>
      <c r="I34" s="62" t="s">
        <v>73</v>
      </c>
      <c r="J34" s="62" t="s">
        <v>73</v>
      </c>
      <c r="K34" s="62" t="s">
        <v>73</v>
      </c>
      <c r="L34" s="62" t="s">
        <v>73</v>
      </c>
      <c r="M34" s="62" t="s">
        <v>73</v>
      </c>
      <c r="N34" s="63" t="s">
        <v>73</v>
      </c>
      <c r="O34" s="42" t="s">
        <v>107</v>
      </c>
      <c r="P34" s="44">
        <v>25.92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tr">
        <f>[1]Комплекс!B45</f>
        <v>СУП КАРТОФЕЛЬНЫЙ С ГОРОХОМ</v>
      </c>
      <c r="I35" s="62"/>
      <c r="J35" s="62"/>
      <c r="K35" s="62"/>
      <c r="L35" s="62"/>
      <c r="M35" s="62"/>
      <c r="N35" s="63"/>
      <c r="O35" s="42" t="s">
        <v>99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tr">
        <f>[1]Комплекс!B46</f>
        <v>КАША ЦАРСКАЯ М.Р.</v>
      </c>
      <c r="I36" s="62"/>
      <c r="J36" s="62"/>
      <c r="K36" s="62"/>
      <c r="L36" s="62"/>
      <c r="M36" s="62"/>
      <c r="N36" s="63"/>
      <c r="O36" s="42" t="s">
        <v>83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tr">
        <f>[1]Комплекс!B47</f>
        <v>ЧАЙ С САХАРОМ</v>
      </c>
      <c r="I37" s="62"/>
      <c r="J37" s="62"/>
      <c r="K37" s="62"/>
      <c r="L37" s="62"/>
      <c r="M37" s="62"/>
      <c r="N37" s="63"/>
      <c r="O37" s="42" t="s">
        <v>63</v>
      </c>
      <c r="P37" s="44">
        <v>3.82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90</v>
      </c>
      <c r="I38" s="62"/>
      <c r="J38" s="62"/>
      <c r="K38" s="62"/>
      <c r="L38" s="62"/>
      <c r="M38" s="62"/>
      <c r="N38" s="63"/>
      <c r="O38" s="42" t="s">
        <v>91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tr">
        <f>[1]Комплекс!B49</f>
        <v>ХЛЕБЦЫ</v>
      </c>
      <c r="I39" s="62"/>
      <c r="J39" s="62"/>
      <c r="K39" s="62"/>
      <c r="L39" s="62"/>
      <c r="M39" s="62"/>
      <c r="N39" s="63"/>
      <c r="O39" s="42" t="s">
        <v>79</v>
      </c>
      <c r="P39" s="44">
        <v>4.71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tr">
        <f>[1]Комплекс!B52</f>
        <v>СУП КАРТОФЕЛЬНЫЙ С ГОРОХОМ С ГРЕНКАМИ М.Р.</v>
      </c>
      <c r="I42" s="62"/>
      <c r="J42" s="62"/>
      <c r="K42" s="62"/>
      <c r="L42" s="62"/>
      <c r="M42" s="62"/>
      <c r="N42" s="63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tr">
        <f>[1]Комплекс!B53</f>
        <v>КАША ЦАРСКАЯ М.Р.</v>
      </c>
      <c r="I43" s="62"/>
      <c r="J43" s="62"/>
      <c r="K43" s="62"/>
      <c r="L43" s="62"/>
      <c r="M43" s="62"/>
      <c r="N43" s="63"/>
      <c r="O43" s="42" t="s">
        <v>83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tr">
        <f>[1]Комплекс!B54</f>
        <v>ЧАЙ С САХАРОМ</v>
      </c>
      <c r="I44" s="62"/>
      <c r="J44" s="62"/>
      <c r="K44" s="62"/>
      <c r="L44" s="62"/>
      <c r="M44" s="62"/>
      <c r="N44" s="63"/>
      <c r="O44" s="42" t="s">
        <v>63</v>
      </c>
      <c r="P44" s="44">
        <v>3.82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tr">
        <f>[1]Комплекс!B55</f>
        <v>ХЛЕБ ВИТАМИНИЗИРОВАННЫЙ</v>
      </c>
      <c r="I45" s="62"/>
      <c r="J45" s="62"/>
      <c r="K45" s="62"/>
      <c r="L45" s="62"/>
      <c r="M45" s="62"/>
      <c r="N45" s="63"/>
      <c r="O45" s="42" t="s">
        <v>78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tr">
        <f>[1]Комплекс!B56</f>
        <v>ЯЙЦО ОТВАРНОЕ</v>
      </c>
      <c r="I46" s="62"/>
      <c r="J46" s="62"/>
      <c r="K46" s="62"/>
      <c r="L46" s="62"/>
      <c r="M46" s="62"/>
      <c r="N46" s="63"/>
      <c r="O46" s="42" t="s">
        <v>84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90</v>
      </c>
      <c r="I47" s="62"/>
      <c r="J47" s="62"/>
      <c r="K47" s="62"/>
      <c r="L47" s="62"/>
      <c r="M47" s="62"/>
      <c r="N47" s="63"/>
      <c r="O47" s="42" t="s">
        <v>100</v>
      </c>
      <c r="P47" s="44">
        <v>20.62</v>
      </c>
    </row>
    <row r="48" spans="1:16" ht="11.4" customHeight="1" x14ac:dyDescent="0.2">
      <c r="A48" s="42" t="s">
        <v>41</v>
      </c>
      <c r="B48" s="42" t="s">
        <v>35</v>
      </c>
      <c r="C48" s="43"/>
      <c r="D48" s="43"/>
      <c r="E48" s="43"/>
      <c r="F48" s="43"/>
      <c r="G48" s="42"/>
      <c r="H48" s="61" t="str">
        <f t="shared" ref="H48" si="0">$H$6</f>
        <v>КАША РИСОВАЯ НА МОЛОКЕ С МАСЛОМ</v>
      </c>
      <c r="I48" s="62"/>
      <c r="J48" s="62"/>
      <c r="K48" s="62"/>
      <c r="L48" s="62"/>
      <c r="M48" s="62"/>
      <c r="N48" s="63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85</v>
      </c>
      <c r="I49" s="62"/>
      <c r="J49" s="62"/>
      <c r="K49" s="62"/>
      <c r="L49" s="62"/>
      <c r="M49" s="62"/>
      <c r="N49" s="63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67</v>
      </c>
      <c r="I50" s="62"/>
      <c r="J50" s="62"/>
      <c r="K50" s="62"/>
      <c r="L50" s="62"/>
      <c r="M50" s="62"/>
      <c r="N50" s="63"/>
      <c r="O50" s="42" t="s">
        <v>95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64</v>
      </c>
      <c r="I51" s="62"/>
      <c r="J51" s="62"/>
      <c r="K51" s="62"/>
      <c r="L51" s="62"/>
      <c r="M51" s="62"/>
      <c r="N51" s="63"/>
      <c r="O51" s="42" t="s">
        <v>96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89</v>
      </c>
      <c r="I52" s="62"/>
      <c r="J52" s="62"/>
      <c r="K52" s="62"/>
      <c r="L52" s="62"/>
      <c r="M52" s="62"/>
      <c r="N52" s="63"/>
      <c r="O52" s="42" t="s">
        <v>69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tr">
        <f t="shared" ref="H53:H56" si="1">H29</f>
        <v>СУП КАРТОФЕЛЬНЫЙ С ГОРОХОМ С ГРЕНКАМИ</v>
      </c>
      <c r="I53" s="62"/>
      <c r="J53" s="62"/>
      <c r="K53" s="62"/>
      <c r="L53" s="62"/>
      <c r="M53" s="62"/>
      <c r="N53" s="63"/>
      <c r="O53" s="42" t="s">
        <v>70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tr">
        <f t="shared" si="1"/>
        <v>КАША ЦАРСКАЯ М.Р.</v>
      </c>
      <c r="I54" s="62"/>
      <c r="J54" s="62"/>
      <c r="K54" s="62"/>
      <c r="L54" s="62"/>
      <c r="M54" s="62"/>
      <c r="N54" s="63"/>
      <c r="O54" s="42" t="s">
        <v>83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tr">
        <f t="shared" si="1"/>
        <v>ЧАЙ С САХАРОМ</v>
      </c>
      <c r="I55" s="62"/>
      <c r="J55" s="62"/>
      <c r="K55" s="62"/>
      <c r="L55" s="62"/>
      <c r="M55" s="62"/>
      <c r="N55" s="63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tr">
        <f t="shared" si="1"/>
        <v>БАТОН ВИТАМИНИЗИРОВАННЫЙ</v>
      </c>
      <c r="I56" s="62"/>
      <c r="J56" s="62"/>
      <c r="K56" s="62"/>
      <c r="L56" s="62"/>
      <c r="M56" s="62"/>
      <c r="N56" s="63"/>
      <c r="O56" s="42" t="s">
        <v>87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tr">
        <f t="shared" ref="H58" si="2">$H$34</f>
        <v>ЯБЛОКО СВЕЖЕЕ</v>
      </c>
      <c r="I58" s="62"/>
      <c r="J58" s="62"/>
      <c r="K58" s="62"/>
      <c r="L58" s="62"/>
      <c r="M58" s="62"/>
      <c r="N58" s="63"/>
      <c r="O58" s="42" t="s">
        <v>69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tr">
        <f t="shared" ref="H60:H70" si="3">H48</f>
        <v>КАША РИСОВАЯ НА МОЛОКЕ С МАСЛОМ</v>
      </c>
      <c r="I60" s="62"/>
      <c r="J60" s="62"/>
      <c r="K60" s="62"/>
      <c r="L60" s="62"/>
      <c r="M60" s="62"/>
      <c r="N60" s="63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tr">
        <f t="shared" si="3"/>
        <v>НАПИТОК КОФЕЙНЫЙ НА МОЛОКЕ</v>
      </c>
      <c r="I61" s="62"/>
      <c r="J61" s="62"/>
      <c r="K61" s="62"/>
      <c r="L61" s="62"/>
      <c r="M61" s="62"/>
      <c r="N61" s="63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tr">
        <f t="shared" si="3"/>
        <v>СЫР ПОРЦИОННО</v>
      </c>
      <c r="I62" s="62"/>
      <c r="J62" s="62"/>
      <c r="K62" s="62"/>
      <c r="L62" s="62"/>
      <c r="M62" s="62"/>
      <c r="N62" s="63"/>
      <c r="O62" s="42" t="s">
        <v>75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tr">
        <f t="shared" si="3"/>
        <v>БАТОН ВИТАМИНИЗИРОВАННЫЙ</v>
      </c>
      <c r="I63" s="62"/>
      <c r="J63" s="62"/>
      <c r="K63" s="62"/>
      <c r="L63" s="62"/>
      <c r="M63" s="62"/>
      <c r="N63" s="63"/>
      <c r="O63" s="42" t="s">
        <v>75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tr">
        <f t="shared" si="3"/>
        <v>ИЗДЕЛИЕ МУЧНОЕ</v>
      </c>
      <c r="I64" s="62"/>
      <c r="J64" s="62"/>
      <c r="K64" s="62"/>
      <c r="L64" s="62"/>
      <c r="M64" s="62"/>
      <c r="N64" s="63"/>
      <c r="O64" s="42" t="s">
        <v>69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tr">
        <f t="shared" si="3"/>
        <v>СУП КАРТОФЕЛЬНЫЙ С ГОРОХОМ С ГРЕНКАМИ</v>
      </c>
      <c r="I65" s="62"/>
      <c r="J65" s="62"/>
      <c r="K65" s="62"/>
      <c r="L65" s="62"/>
      <c r="M65" s="62"/>
      <c r="N65" s="63"/>
      <c r="O65" s="42" t="s">
        <v>70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tr">
        <f t="shared" si="3"/>
        <v>КАША ЦАРСКАЯ М.Р.</v>
      </c>
      <c r="I66" s="62"/>
      <c r="J66" s="62"/>
      <c r="K66" s="62"/>
      <c r="L66" s="62"/>
      <c r="M66" s="62"/>
      <c r="N66" s="63"/>
      <c r="O66" s="42" t="s">
        <v>83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tr">
        <f t="shared" si="3"/>
        <v>ЧАЙ С САХАРОМ</v>
      </c>
      <c r="I67" s="62"/>
      <c r="J67" s="62"/>
      <c r="K67" s="62"/>
      <c r="L67" s="62"/>
      <c r="M67" s="62"/>
      <c r="N67" s="63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tr">
        <f t="shared" si="3"/>
        <v>БАТОН ВИТАМИНИЗИРОВАННЫЙ</v>
      </c>
      <c r="I68" s="62"/>
      <c r="J68" s="62"/>
      <c r="K68" s="62"/>
      <c r="L68" s="62"/>
      <c r="M68" s="62"/>
      <c r="N68" s="63"/>
      <c r="O68" s="42" t="s">
        <v>72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tr">
        <f t="shared" si="3"/>
        <v>ЯБЛОКО СВЕЖЕЕ</v>
      </c>
      <c r="I70" s="62"/>
      <c r="J70" s="62"/>
      <c r="K70" s="62"/>
      <c r="L70" s="62"/>
      <c r="M70" s="62"/>
      <c r="N70" s="63"/>
      <c r="O70" s="42" t="s">
        <v>69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tr">
        <f>[1]Комплекс!B99</f>
        <v>ПЛОВ СО СВИНИНОЙ/МЯСО ОТВАРНОЕ РИС С ОВОЩАМИ</v>
      </c>
      <c r="I72" s="62"/>
      <c r="J72" s="62"/>
      <c r="K72" s="62"/>
      <c r="L72" s="62"/>
      <c r="M72" s="62"/>
      <c r="N72" s="63"/>
      <c r="O72" s="42" t="s">
        <v>86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114</v>
      </c>
      <c r="I73" s="62"/>
      <c r="J73" s="62"/>
      <c r="K73" s="62"/>
      <c r="L73" s="62"/>
      <c r="M73" s="62"/>
      <c r="N73" s="63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tr">
        <f>[1]Комплекс!B101</f>
        <v>БАТОН ВИТАМИНИЗИРОВАННЫЙ</v>
      </c>
      <c r="I74" s="62"/>
      <c r="J74" s="62"/>
      <c r="K74" s="62"/>
      <c r="L74" s="62"/>
      <c r="M74" s="62"/>
      <c r="N74" s="63"/>
      <c r="O74" s="42" t="s">
        <v>96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tr">
        <f t="shared" ref="H76:P76" si="4">H72</f>
        <v>ПЛОВ СО СВИНИНОЙ/МЯСО ОТВАРНОЕ РИС С ОВОЩАМИ</v>
      </c>
      <c r="I76" s="62"/>
      <c r="J76" s="62"/>
      <c r="K76" s="62"/>
      <c r="L76" s="62"/>
      <c r="M76" s="62"/>
      <c r="N76" s="63"/>
      <c r="O76" s="42" t="str">
        <f t="shared" si="4"/>
        <v>70/150</v>
      </c>
      <c r="P76" s="44">
        <f t="shared" si="4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tr">
        <f t="shared" ref="H77:P77" si="5">H73</f>
        <v>НАПИТОК ИЗ КЛУБНИКИ</v>
      </c>
      <c r="I77" s="62"/>
      <c r="J77" s="62"/>
      <c r="K77" s="62"/>
      <c r="L77" s="62"/>
      <c r="M77" s="62"/>
      <c r="N77" s="63"/>
      <c r="O77" s="42" t="str">
        <f t="shared" si="5"/>
        <v>200</v>
      </c>
      <c r="P77" s="44">
        <f t="shared" si="5"/>
        <v>14.79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tr">
        <f t="shared" ref="H78:P78" si="6">H74</f>
        <v>БАТОН ВИТАМИНИЗИРОВАННЫЙ</v>
      </c>
      <c r="I78" s="62"/>
      <c r="J78" s="62"/>
      <c r="K78" s="62"/>
      <c r="L78" s="62"/>
      <c r="M78" s="62"/>
      <c r="N78" s="63"/>
      <c r="O78" s="42" t="str">
        <f t="shared" si="6"/>
        <v>29</v>
      </c>
      <c r="P78" s="44">
        <f t="shared" si="6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115</v>
      </c>
      <c r="I80" s="62"/>
      <c r="J80" s="62"/>
      <c r="K80" s="62"/>
      <c r="L80" s="62"/>
      <c r="M80" s="62"/>
      <c r="N80" s="63"/>
      <c r="O80" s="42" t="s">
        <v>70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tr">
        <f>[1]Комплекс!B94</f>
        <v>ПЛОВ СО СВИНИНОЙ/МЯСО ОТВАРНОЕ РИС С ОВОЩАМИ</v>
      </c>
      <c r="I81" s="62"/>
      <c r="J81" s="62"/>
      <c r="K81" s="62"/>
      <c r="L81" s="62"/>
      <c r="M81" s="62"/>
      <c r="N81" s="63"/>
      <c r="O81" s="42" t="s">
        <v>101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114</v>
      </c>
      <c r="I82" s="62"/>
      <c r="J82" s="62"/>
      <c r="K82" s="62"/>
      <c r="L82" s="62"/>
      <c r="M82" s="62"/>
      <c r="N82" s="63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tr">
        <f>[1]Комплекс!B96</f>
        <v>ХЛЕБ ВИТАМИНИЗИРОВАННЫЙ</v>
      </c>
      <c r="I83" s="62"/>
      <c r="J83" s="62"/>
      <c r="K83" s="62"/>
      <c r="L83" s="62"/>
      <c r="M83" s="62"/>
      <c r="N83" s="63"/>
      <c r="O83" s="42" t="s">
        <v>72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tr">
        <f>[1]Комплекс!B109</f>
        <v>СУП КАРТОФЕЛЬНЫЙ С ГОРОХОМ С ГРЕНКАМИ</v>
      </c>
      <c r="I85" s="62"/>
      <c r="J85" s="62"/>
      <c r="K85" s="62"/>
      <c r="L85" s="62"/>
      <c r="M85" s="62"/>
      <c r="N85" s="63"/>
      <c r="O85" s="42" t="s">
        <v>70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tr">
        <f>[1]Комплекс!B110</f>
        <v>ПЛОВ СО СВИНИНОЙ/МЯСО ОТВАРНОЕ РИС С ОВОЩАМИ</v>
      </c>
      <c r="I86" s="62"/>
      <c r="J86" s="62"/>
      <c r="K86" s="62"/>
      <c r="L86" s="62"/>
      <c r="M86" s="62"/>
      <c r="N86" s="63"/>
      <c r="O86" s="42" t="s">
        <v>86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103</v>
      </c>
      <c r="I87" s="62"/>
      <c r="J87" s="62"/>
      <c r="K87" s="62"/>
      <c r="L87" s="62"/>
      <c r="M87" s="62"/>
      <c r="N87" s="63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tr">
        <f>[1]Комплекс!B112</f>
        <v>ХЛЕБ ВИТАМИНИЗИРОВАННЫЙ</v>
      </c>
      <c r="I88" s="62"/>
      <c r="J88" s="62"/>
      <c r="K88" s="62"/>
      <c r="L88" s="62"/>
      <c r="M88" s="62"/>
      <c r="N88" s="63"/>
      <c r="O88" s="42" t="s">
        <v>66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102</v>
      </c>
      <c r="I89" s="62"/>
      <c r="J89" s="62"/>
      <c r="K89" s="62"/>
      <c r="L89" s="62"/>
      <c r="M89" s="62"/>
      <c r="N89" s="63"/>
      <c r="O89" s="42" t="s">
        <v>69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88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tr">
        <f t="shared" ref="H91:P91" si="7">H85</f>
        <v>СУП КАРТОФЕЛЬНЫЙ С ГОРОХОМ С ГРЕНКАМИ</v>
      </c>
      <c r="I91" s="62"/>
      <c r="J91" s="62"/>
      <c r="K91" s="62"/>
      <c r="L91" s="62"/>
      <c r="M91" s="62"/>
      <c r="N91" s="63"/>
      <c r="O91" s="42" t="str">
        <f t="shared" si="7"/>
        <v>250/10</v>
      </c>
      <c r="P91" s="44">
        <f t="shared" si="7"/>
        <v>20.32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tr">
        <f t="shared" ref="H92:P92" si="8">H86</f>
        <v>ПЛОВ СО СВИНИНОЙ/МЯСО ОТВАРНОЕ РИС С ОВОЩАМИ</v>
      </c>
      <c r="I92" s="62"/>
      <c r="J92" s="62"/>
      <c r="K92" s="62"/>
      <c r="L92" s="62"/>
      <c r="M92" s="62"/>
      <c r="N92" s="63"/>
      <c r="O92" s="42" t="str">
        <f t="shared" si="8"/>
        <v>70/150</v>
      </c>
      <c r="P92" s="44">
        <f t="shared" si="8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tr">
        <f t="shared" ref="H93:P93" si="9">H87</f>
        <v xml:space="preserve">НАПИТОК ИЗ БРУСНИКИ </v>
      </c>
      <c r="I93" s="62"/>
      <c r="J93" s="62"/>
      <c r="K93" s="62"/>
      <c r="L93" s="62"/>
      <c r="M93" s="62"/>
      <c r="N93" s="63"/>
      <c r="O93" s="42" t="str">
        <f t="shared" si="9"/>
        <v>200</v>
      </c>
      <c r="P93" s="44">
        <f t="shared" si="9"/>
        <v>27.34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tr">
        <f t="shared" ref="H94:P94" si="10">H88</f>
        <v>ХЛЕБ ВИТАМИНИЗИРОВАННЫЙ</v>
      </c>
      <c r="I94" s="62"/>
      <c r="J94" s="62"/>
      <c r="K94" s="62"/>
      <c r="L94" s="62"/>
      <c r="M94" s="62"/>
      <c r="N94" s="63"/>
      <c r="O94" s="42" t="str">
        <f t="shared" si="10"/>
        <v>43</v>
      </c>
      <c r="P94" s="44">
        <f t="shared" si="10"/>
        <v>3.37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tr">
        <f t="shared" ref="H95:P95" si="11">H89</f>
        <v>САЛАТ ЗДОРОВЬЕ</v>
      </c>
      <c r="I95" s="62"/>
      <c r="J95" s="62"/>
      <c r="K95" s="62"/>
      <c r="L95" s="62"/>
      <c r="M95" s="62"/>
      <c r="N95" s="63"/>
      <c r="O95" s="42" t="str">
        <f t="shared" si="11"/>
        <v>100</v>
      </c>
      <c r="P95" s="44">
        <f t="shared" si="11"/>
        <v>13.65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:P96" si="12">H90</f>
        <v>БАТОН ВИТАМИНИЗИРОВАННЫЙ</v>
      </c>
      <c r="I96" s="62"/>
      <c r="J96" s="62"/>
      <c r="K96" s="62"/>
      <c r="L96" s="62"/>
      <c r="M96" s="62"/>
      <c r="N96" s="63"/>
      <c r="O96" s="42" t="str">
        <f t="shared" si="12"/>
        <v>24</v>
      </c>
      <c r="P96" s="44">
        <f t="shared" si="12"/>
        <v>2.76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tr">
        <f t="shared" ref="H97:P97" si="13">H85</f>
        <v>СУП КАРТОФЕЛЬНЫЙ С ГОРОХОМ С ГРЕНКАМИ</v>
      </c>
      <c r="I97" s="62"/>
      <c r="J97" s="62"/>
      <c r="K97" s="62"/>
      <c r="L97" s="62"/>
      <c r="M97" s="62"/>
      <c r="N97" s="63"/>
      <c r="O97" s="42" t="str">
        <f t="shared" si="13"/>
        <v>250/10</v>
      </c>
      <c r="P97" s="44">
        <f t="shared" si="13"/>
        <v>20.32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tr">
        <f t="shared" ref="H98:P98" si="14">H86</f>
        <v>ПЛОВ СО СВИНИНОЙ/МЯСО ОТВАРНОЕ РИС С ОВОЩАМИ</v>
      </c>
      <c r="I98" s="62"/>
      <c r="J98" s="62"/>
      <c r="K98" s="62"/>
      <c r="L98" s="62"/>
      <c r="M98" s="62"/>
      <c r="N98" s="63"/>
      <c r="O98" s="42" t="str">
        <f t="shared" si="14"/>
        <v>70/150</v>
      </c>
      <c r="P98" s="44">
        <f t="shared" si="14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tr">
        <f t="shared" ref="H99:P99" si="15">H87</f>
        <v xml:space="preserve">НАПИТОК ИЗ БРУСНИКИ </v>
      </c>
      <c r="I99" s="62"/>
      <c r="J99" s="62"/>
      <c r="K99" s="62"/>
      <c r="L99" s="62"/>
      <c r="M99" s="62"/>
      <c r="N99" s="63"/>
      <c r="O99" s="42" t="str">
        <f t="shared" si="15"/>
        <v>200</v>
      </c>
      <c r="P99" s="44">
        <f t="shared" si="15"/>
        <v>27.34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tr">
        <f t="shared" ref="H100:P100" si="16">H88</f>
        <v>ХЛЕБ ВИТАМИНИЗИРОВАННЫЙ</v>
      </c>
      <c r="I100" s="62"/>
      <c r="J100" s="62"/>
      <c r="K100" s="62"/>
      <c r="L100" s="62"/>
      <c r="M100" s="62"/>
      <c r="N100" s="63"/>
      <c r="O100" s="42" t="str">
        <f t="shared" si="16"/>
        <v>43</v>
      </c>
      <c r="P100" s="44">
        <f t="shared" si="16"/>
        <v>3.37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tr">
        <f t="shared" ref="H101:P101" si="17">H89</f>
        <v>САЛАТ ЗДОРОВЬЕ</v>
      </c>
      <c r="I101" s="62"/>
      <c r="J101" s="62"/>
      <c r="K101" s="62"/>
      <c r="L101" s="62"/>
      <c r="M101" s="62"/>
      <c r="N101" s="63"/>
      <c r="O101" s="42" t="str">
        <f t="shared" si="17"/>
        <v>100</v>
      </c>
      <c r="P101" s="44">
        <f t="shared" si="17"/>
        <v>13.65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tr">
        <f t="shared" ref="H102:P102" si="18">H90</f>
        <v>БАТОН ВИТАМИНИЗИРОВАННЫЙ</v>
      </c>
      <c r="I102" s="62"/>
      <c r="J102" s="62"/>
      <c r="K102" s="62"/>
      <c r="L102" s="62"/>
      <c r="M102" s="62"/>
      <c r="N102" s="63"/>
      <c r="O102" s="42" t="str">
        <f t="shared" si="18"/>
        <v>24</v>
      </c>
      <c r="P102" s="44">
        <f t="shared" si="18"/>
        <v>2.76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93</v>
      </c>
      <c r="I103" s="62"/>
      <c r="J103" s="62"/>
      <c r="K103" s="62"/>
      <c r="L103" s="62"/>
      <c r="M103" s="62"/>
      <c r="N103" s="63"/>
      <c r="O103" s="42" t="s">
        <v>69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tr">
        <f>[1]Комплекс!B131</f>
        <v>НАПИТОК ИЗ ВИШНИ</v>
      </c>
      <c r="I104" s="62"/>
      <c r="J104" s="62"/>
      <c r="K104" s="62"/>
      <c r="L104" s="62"/>
      <c r="M104" s="62"/>
      <c r="N104" s="63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749" yWindow="192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45565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81</v>
      </c>
      <c r="I10" s="62"/>
      <c r="J10" s="62"/>
      <c r="K10" s="62"/>
      <c r="L10" s="62"/>
      <c r="M10" s="62"/>
      <c r="N10" s="63"/>
      <c r="O10" s="42" t="s">
        <v>70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104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105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92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106</v>
      </c>
      <c r="I30" s="62"/>
      <c r="J30" s="62"/>
      <c r="K30" s="62"/>
      <c r="L30" s="62"/>
      <c r="M30" s="62"/>
      <c r="N30" s="63"/>
      <c r="O30" s="42" t="s">
        <v>107</v>
      </c>
      <c r="P30" s="44">
        <v>18</v>
      </c>
      <c r="Q30" s="45" t="s">
        <v>92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108</v>
      </c>
      <c r="I31" s="62"/>
      <c r="J31" s="62"/>
      <c r="K31" s="62"/>
      <c r="L31" s="62"/>
      <c r="M31" s="62"/>
      <c r="N31" s="63"/>
      <c r="O31" s="42" t="s">
        <v>69</v>
      </c>
      <c r="P31" s="44">
        <v>75</v>
      </c>
      <c r="Q31" s="45" t="s">
        <v>92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109</v>
      </c>
      <c r="I32" s="62"/>
      <c r="J32" s="62"/>
      <c r="K32" s="62"/>
      <c r="L32" s="62"/>
      <c r="M32" s="62"/>
      <c r="N32" s="63"/>
      <c r="O32" s="42" t="s">
        <v>100</v>
      </c>
      <c r="P32" s="44">
        <v>95</v>
      </c>
      <c r="Q32" s="45" t="s">
        <v>92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110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111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112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111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113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111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169" yWindow="183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127.78999999999998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127.78999999999998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2024-09-27T03:33:39Z</dcterms:modified>
</cp:coreProperties>
</file>