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10489DB6-DBD6-4923-B79C-E571948D5615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O59" i="1"/>
  <c r="P49" i="1"/>
  <c r="P59" i="1"/>
  <c r="O50" i="1"/>
  <c r="O60" i="1"/>
  <c r="P50" i="1"/>
  <c r="P60" i="1"/>
  <c r="O61" i="1"/>
  <c r="P61" i="1"/>
  <c r="O52" i="1"/>
  <c r="O62" i="1"/>
  <c r="P52" i="1"/>
  <c r="P62" i="1"/>
  <c r="O53" i="1"/>
  <c r="P53" i="1"/>
  <c r="O54" i="1"/>
  <c r="P54" i="1"/>
  <c r="O55" i="1"/>
  <c r="P55" i="1"/>
  <c r="O56" i="1"/>
  <c r="P56" i="1"/>
  <c r="O57" i="1"/>
  <c r="P57" i="1"/>
  <c r="O58" i="1"/>
  <c r="P58" i="1"/>
  <c r="O49" i="1"/>
  <c r="O51" i="1"/>
  <c r="P51" i="1"/>
  <c r="H34" i="1"/>
  <c r="O34" i="1"/>
  <c r="P34" i="1"/>
  <c r="H107" i="1"/>
  <c r="O100" i="1"/>
  <c r="P100" i="1"/>
  <c r="O101" i="1"/>
  <c r="P101" i="1"/>
  <c r="O102" i="1"/>
  <c r="P102" i="1"/>
  <c r="H103" i="1"/>
  <c r="O103" i="1"/>
  <c r="P103" i="1"/>
  <c r="O104" i="1"/>
  <c r="P104" i="1"/>
  <c r="H105" i="1"/>
  <c r="O105" i="1"/>
  <c r="P105" i="1"/>
  <c r="H93" i="1"/>
  <c r="O93" i="1"/>
  <c r="P93" i="1"/>
  <c r="O94" i="1"/>
  <c r="P94" i="1"/>
  <c r="O95" i="1"/>
  <c r="P95" i="1"/>
  <c r="O96" i="1"/>
  <c r="P96" i="1"/>
  <c r="O97" i="1"/>
  <c r="P97" i="1"/>
  <c r="O98" i="1"/>
  <c r="P98" i="1"/>
  <c r="H86" i="1"/>
  <c r="H100" i="1"/>
  <c r="H94" i="1"/>
  <c r="H88" i="1"/>
  <c r="H102" i="1"/>
  <c r="H90" i="1"/>
  <c r="H97" i="1"/>
  <c r="H91" i="1"/>
  <c r="H98" i="1"/>
  <c r="H82" i="1"/>
  <c r="H84" i="1"/>
  <c r="H85" i="1"/>
  <c r="O76" i="1"/>
  <c r="P76" i="1"/>
  <c r="O77" i="1"/>
  <c r="P77" i="1"/>
  <c r="O78" i="1"/>
  <c r="P78" i="1"/>
  <c r="P79" i="1"/>
  <c r="H71" i="1"/>
  <c r="H76" i="1"/>
  <c r="H73" i="1"/>
  <c r="H78" i="1"/>
  <c r="H74" i="1"/>
  <c r="H79" i="1"/>
  <c r="H65" i="1"/>
  <c r="H66" i="1"/>
  <c r="H67" i="1"/>
  <c r="H68" i="1"/>
  <c r="H59" i="1"/>
  <c r="H60" i="1"/>
  <c r="H61" i="1"/>
  <c r="H62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24" i="1"/>
  <c r="H25" i="1"/>
  <c r="H26" i="1"/>
  <c r="H27" i="1"/>
  <c r="H17" i="1"/>
  <c r="H18" i="1"/>
  <c r="H19" i="1"/>
  <c r="H20" i="1"/>
  <c r="H21" i="1"/>
  <c r="H12" i="1"/>
  <c r="H13" i="1"/>
  <c r="H14" i="1"/>
  <c r="H15" i="1"/>
  <c r="H6" i="1"/>
  <c r="H7" i="1"/>
  <c r="H8" i="1"/>
  <c r="H9" i="1"/>
  <c r="H101" i="1"/>
  <c r="H95" i="1"/>
  <c r="H104" i="1"/>
  <c r="H30" i="1"/>
  <c r="H31" i="1"/>
  <c r="H32" i="1"/>
  <c r="H33" i="1"/>
  <c r="H29" i="1"/>
  <c r="O29" i="1"/>
  <c r="P29" i="1"/>
  <c r="O30" i="1"/>
  <c r="P30" i="1"/>
  <c r="O31" i="1"/>
  <c r="P31" i="1"/>
  <c r="O32" i="1"/>
  <c r="P32" i="1"/>
  <c r="O33" i="1"/>
  <c r="P33" i="1"/>
  <c r="A2" i="6" a="1"/>
  <c r="A2" i="6"/>
  <c r="A3" i="5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<sst xmlns="http://schemas.openxmlformats.org/spreadsheetml/2006/main" count="386" uniqueCount="107">
  <si>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</si>
  <si>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</si>
  <si>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</si>
  <si>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</si>
  <si>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</si>
  <si>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</si>
  <si>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</si>
  <si>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</si>
  <si>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</si>
  <si>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</si>
  <si>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</si>
  <si>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</si>
  <si>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</si>
  <si>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</si>
  <si>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</si>
  <si>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</si>
  <si>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</si>
  <si>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</si>
  <si>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</si>
  <si>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</si>
  <si>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</si>
  <si>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</si>
  <si>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</si>
  <si>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</si>
  <si>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</si>
  <si>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</si>
  <si>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</si>
  <si>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</si>
  <si>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</si>
  <si>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</si>
  <si>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</si>
  <si>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</si>
  <si>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</si>
  <si>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</si>
  <si>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</si>
  <si>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</si>
  <si>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</si>
  <si>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</si>
  <si>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</si>
  <si>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</si>
  <si>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</si>
  <si>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</si>
  <si>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</si>
  <si>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</si>
  <si>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</si>
  <si>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</si>
  <si>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</si>
  <si>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</si>
  <si>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</si>
  <si>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</si>
  <si>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</si>
  <si>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</si>
  <si>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</si>
  <si>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</si>
  <si>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</si>
  <si>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</si>
  <si>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</si>
  <si>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</si>
  <si>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</si>
  <si>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</si>
  <si>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</si>
  <si>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</si>
  <si>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</si>
  <si>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</si>
  <si>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</si>
  <si>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</si>
  <si>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</si>
  <si>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</si>
  <si>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250</t>
  </si>
  <si>
    <t>250/10</t>
  </si>
  <si>
    <t>150/7</t>
  </si>
  <si>
    <t>25</t>
  </si>
  <si>
    <t>40</t>
  </si>
  <si>
    <t>200/5</t>
  </si>
  <si>
    <t>10</t>
  </si>
  <si>
    <t>20</t>
  </si>
  <si>
    <t>100/85</t>
  </si>
  <si>
    <t>21</t>
  </si>
  <si>
    <t>БАТОН ВИТАМИНИЗИРОВАННЫЙ</t>
  </si>
  <si>
    <t>36</t>
  </si>
  <si>
    <t>28</t>
  </si>
  <si>
    <t>Нет</t>
  </si>
  <si>
    <t>РЫБА ПРОВАНСАЛЬ</t>
  </si>
  <si>
    <t>Да</t>
  </si>
  <si>
    <t>РАССОЛЬНИК ЛЕНИНГРАДСКИЙ СО СМЕТАНОЙ</t>
  </si>
  <si>
    <t>НАПИТОК КОФЕЙНЫЙ/НАПИТОК ЯГОДНЫЙ</t>
  </si>
  <si>
    <t>39</t>
  </si>
  <si>
    <t>33</t>
  </si>
  <si>
    <t>5</t>
  </si>
  <si>
    <t>220</t>
  </si>
  <si>
    <t>РАССОЛЬНИК ЛЕНИНГРАДСКИЙ М.Р.</t>
  </si>
  <si>
    <t>12</t>
  </si>
  <si>
    <t>РАССОЛЬНИК ЛЕНИГРАДСКИЙ М.Р.</t>
  </si>
  <si>
    <t>КОРЖИК МОЛОЧНЫЙ</t>
  </si>
  <si>
    <t>САЛАТ ОЛИВЬЕ</t>
  </si>
  <si>
    <t>75</t>
  </si>
  <si>
    <t>ОЛАДЬИ ЗОЛОТИНКА</t>
  </si>
  <si>
    <t>МАКАРОНЫ ОТВАРНЫЕ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</si>
  <si>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</si>
  <si>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</si>
  <si>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</si>
  <si>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</si>
  <si>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</si>
  <si>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КРУАССАН С ВАРЕНОЙ СГУЩЕНКОЙ</t>
  </si>
  <si>
    <t>60</t>
  </si>
  <si>
    <t>РАССОЛЬНИК ЛЕНИНГРАДСКИЙ М.Р./ИЗДЕЛИЕ МУЧНОЕ</t>
  </si>
  <si>
    <t>СЛОЖНЫЙ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</si>
</sst>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6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7">
          <cell r="B7" t="str">
            <v>ОМЛЕТ С СЫРОМ</v>
          </cell>
        </row>
        <row r="8">
          <cell r="B8" t="str">
            <v>МАСЛО ПОРЦИОННО</v>
          </cell>
        </row>
        <row r="9">
          <cell r="B9" t="str">
            <v>ЧАЙ С ЛИМОНОМ</v>
          </cell>
        </row>
        <row r="10">
          <cell r="B10" t="str">
            <v>БАТОН ВИТАМИНИЗИРОВАННЫЙ</v>
          </cell>
        </row>
        <row r="13">
          <cell r="B13" t="str">
            <v>ОМЛЕТ С СЫРОМ</v>
          </cell>
        </row>
        <row r="14">
          <cell r="B14" t="str">
            <v>МАСЛО ПОРЦИОННО</v>
          </cell>
        </row>
        <row r="15">
          <cell r="B15" t="str">
            <v>ЧАЙ С ЛИМОНОМ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ЛИМОНОМ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7">
          <cell r="B27" t="str">
            <v>КОТЛЕТА МОСКОВСКАЯ</v>
          </cell>
        </row>
        <row r="28">
          <cell r="B28" t="str">
            <v>ПЮРЕ КАРТОФЕЛЬНОЕ</v>
          </cell>
        </row>
        <row r="29">
          <cell r="B29" t="str">
            <v>НАПИТОК ИЗ ВИШНИ 59</v>
          </cell>
        </row>
        <row r="30">
          <cell r="B30" t="str">
            <v>ХЛЕБ ВИТАМИНИЗИРОВАННЫЙ</v>
          </cell>
        </row>
        <row r="41">
          <cell r="B41" t="str">
            <v>МЯСО СВИНИНЫ ОТВАРНОЕ С ОВОЩАМИ</v>
          </cell>
        </row>
        <row r="42">
          <cell r="B42" t="str">
            <v>ПЮРЕ КАРТОФЕЛЬНОЕ</v>
          </cell>
        </row>
        <row r="43">
          <cell r="B43" t="str">
            <v>НАПИТОК ИЗ ВИШНИ 59</v>
          </cell>
        </row>
        <row r="44">
          <cell r="B44" t="str">
            <v>ХЛЕБЦЫ</v>
          </cell>
        </row>
        <row r="45">
          <cell r="B45" t="str">
            <v>ПОМИДОРЫ СВЕЖИЕ</v>
          </cell>
        </row>
        <row r="48">
          <cell r="B48" t="str">
            <v>ПОМИДОРЫ СВЕЖИЕ</v>
          </cell>
        </row>
        <row r="49">
          <cell r="B49" t="str">
            <v>РАССОЛЬНИК ЛЕНИНГРАДСКИЙ</v>
          </cell>
        </row>
        <row r="50">
          <cell r="B50" t="str">
            <v>МЯСО СВИНИНЫ ОТВАРНОЕ С ОВОЩАМИ</v>
          </cell>
        </row>
        <row r="51">
          <cell r="B51" t="str">
            <v>КАРТОФЕЛЬ ОТВАРНОЙ М.Р.</v>
          </cell>
        </row>
        <row r="52">
          <cell r="B52" t="str">
            <v>НАПИТОК ИЗ ВИШНИ 59</v>
          </cell>
        </row>
        <row r="53">
          <cell r="B53" t="str">
            <v>ХЛЕБ ВИТАМИНИЗИРОВАННЫЙ</v>
          </cell>
        </row>
        <row r="57">
          <cell r="B57" t="str">
            <v>ОМЛЕТ С СЫРОМ</v>
          </cell>
        </row>
        <row r="58">
          <cell r="B58" t="str">
            <v>МАСЛО ПОРЦИОННО</v>
          </cell>
        </row>
        <row r="59">
          <cell r="B59" t="str">
            <v>ЧАЙ С ЛИМОНОМ</v>
          </cell>
        </row>
        <row r="60">
          <cell r="B60" t="str">
            <v>БАТОН ВИТАМИНИЗИРОВАННЫЙ</v>
          </cell>
        </row>
        <row r="64">
          <cell r="B64" t="str">
            <v>КОТЛЕТА МОСКОВСКАЯ</v>
          </cell>
        </row>
        <row r="65">
          <cell r="B65" t="str">
            <v>ПЮРЕ КАРТОФЕЛЬНОЕ</v>
          </cell>
        </row>
        <row r="66">
          <cell r="B66" t="str">
            <v>НАПИТОК ИЗ ВИШНИ 59</v>
          </cell>
        </row>
        <row r="67">
          <cell r="B67" t="str">
            <v>ХЛЕБ ВИТАМИНИЗИРОВАННЫЙ</v>
          </cell>
        </row>
        <row r="72">
          <cell r="B72" t="str">
            <v>ОМЛЕТ С СЫРОМ</v>
          </cell>
        </row>
        <row r="73">
          <cell r="B73" t="str">
            <v>МАСЛО ПОРЦИОННО</v>
          </cell>
        </row>
        <row r="74">
          <cell r="B74" t="str">
            <v>ЧАЙ С ЛИМОНОМ</v>
          </cell>
        </row>
        <row r="75">
          <cell r="B75" t="str">
            <v>БАТОН ВИТАМИНИЗИРОВАННЫЙ</v>
          </cell>
        </row>
        <row r="79">
          <cell r="B79" t="str">
            <v>КОТЛЕТА МОСКОВСКАЯ</v>
          </cell>
        </row>
        <row r="80">
          <cell r="B80" t="str">
            <v>ПЮРЕ КАРТОФЕЛЬНОЕ</v>
          </cell>
        </row>
        <row r="81">
          <cell r="B81" t="str">
            <v>НАПИТОК ИЗ ВИШНИ 59</v>
          </cell>
        </row>
        <row r="82">
          <cell r="B82" t="str">
            <v>БАТОН ВИТАМИНИЗИРОВАННЫЙ</v>
          </cell>
        </row>
        <row r="87">
          <cell r="B87" t="str">
            <v>КОТЛЕТА ПОЖАРСКАЯ/БЕДРО ЗАПЕЧЕНОЕ</v>
          </cell>
        </row>
        <row r="89">
          <cell r="B89" t="str">
            <v>ЧАЙ С ЛИМОНОМ</v>
          </cell>
        </row>
        <row r="90">
          <cell r="B90" t="str">
            <v>БАТОН ВИТАМИНИЗИРОВАННЫЙ</v>
          </cell>
        </row>
        <row r="100">
          <cell r="B100" t="str">
            <v>КОТЛЕТА ПОЖАРСКАЯ/БЕДРО ЗАПЕЧЕНОЕ</v>
          </cell>
        </row>
        <row r="102">
          <cell r="B102" t="str">
            <v>ЧАЙ С ЛИМОНОМ</v>
          </cell>
        </row>
        <row r="103">
          <cell r="B103" t="str">
            <v>БАТОН ВИТАМИНИЗИРОВАННЫЙ</v>
          </cell>
        </row>
        <row r="106">
          <cell r="B106" t="str">
            <v>САЛАТ ИЗ СВЕЖИХ ОГУРЦОВ</v>
          </cell>
        </row>
        <row r="108">
          <cell r="B108" t="str">
            <v>КОТЛЕТА ПОЖАРСКАЯ/БЕДРО ЗАПЕЧЕНОЕ</v>
          </cell>
        </row>
        <row r="110">
          <cell r="B110" t="str">
            <v>НАПИТОК ИЗ ВИШНИ 59</v>
          </cell>
        </row>
        <row r="111">
          <cell r="B111" t="str">
            <v>БАТОН ВИТАМИНИЗИРОВАННЫЙ</v>
          </cell>
        </row>
        <row r="130">
          <cell r="B130" t="str">
            <v>КОРЖИК МОЛОЧНЫЙ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67" workbookViewId="0">
      <selection activeCell="H113" sqref="H113:N11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45573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tr">
        <f>[1]Комплекс!B7</f>
        <v>ОМЛЕТ С СЫРОМ</v>
      </c>
      <c r="I6" s="65"/>
      <c r="J6" s="65"/>
      <c r="K6" s="65"/>
      <c r="L6" s="65"/>
      <c r="M6" s="65"/>
      <c r="N6" s="66"/>
      <c r="O6" s="42" t="s">
        <v>70</v>
      </c>
      <c r="P6" s="44">
        <v>67.010000000000005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74</v>
      </c>
      <c r="P7" s="44">
        <v>9.3000000000000007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ЛИМОНОМ</v>
      </c>
      <c r="I8" s="65"/>
      <c r="J8" s="65"/>
      <c r="K8" s="65"/>
      <c r="L8" s="65"/>
      <c r="M8" s="65"/>
      <c r="N8" s="66"/>
      <c r="O8" s="42" t="s">
        <v>73</v>
      </c>
      <c r="P8" s="44">
        <v>5.0999999999999996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87</v>
      </c>
      <c r="P9" s="44">
        <v>3.79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ОМЛЕТ С СЫРОМ</v>
      </c>
      <c r="I12" s="65"/>
      <c r="J12" s="65"/>
      <c r="K12" s="65"/>
      <c r="L12" s="65"/>
      <c r="M12" s="65"/>
      <c r="N12" s="66"/>
      <c r="O12" s="42" t="s">
        <v>70</v>
      </c>
      <c r="P12" s="44">
        <v>67.010000000000005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МАСЛО ПОРЦИОННО</v>
      </c>
      <c r="I13" s="65"/>
      <c r="J13" s="65"/>
      <c r="K13" s="65"/>
      <c r="L13" s="65"/>
      <c r="M13" s="65"/>
      <c r="N13" s="66"/>
      <c r="O13" s="42" t="s">
        <v>74</v>
      </c>
      <c r="P13" s="44">
        <v>9.3000000000000007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ЛИМОНОМ</v>
      </c>
      <c r="I14" s="65"/>
      <c r="J14" s="65"/>
      <c r="K14" s="65"/>
      <c r="L14" s="65"/>
      <c r="M14" s="65"/>
      <c r="N14" s="66"/>
      <c r="O14" s="42" t="s">
        <v>73</v>
      </c>
      <c r="P14" s="44">
        <v>5.0999999999999996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88</v>
      </c>
      <c r="P15" s="44">
        <v>3.79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74</v>
      </c>
      <c r="P17" s="44">
        <v>9.3000000000000007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70</v>
      </c>
      <c r="P18" s="44">
        <v>32.19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ЛИМОНОМ</v>
      </c>
      <c r="I19" s="65"/>
      <c r="J19" s="65"/>
      <c r="K19" s="65"/>
      <c r="L19" s="65"/>
      <c r="M19" s="65"/>
      <c r="N19" s="66"/>
      <c r="O19" s="42" t="s">
        <v>73</v>
      </c>
      <c r="P19" s="44">
        <v>5.0999999999999996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71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89</v>
      </c>
      <c r="P21" s="44">
        <v>35.659999999999997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90</v>
      </c>
      <c r="I23" s="65"/>
      <c r="J23" s="65"/>
      <c r="K23" s="65"/>
      <c r="L23" s="65"/>
      <c r="M23" s="65"/>
      <c r="N23" s="66"/>
      <c r="O23" s="42" t="s">
        <v>69</v>
      </c>
      <c r="P23" s="44">
        <v>19.84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КОТЛЕТА МОСКОВСКАЯ</v>
      </c>
      <c r="I24" s="53"/>
      <c r="J24" s="53"/>
      <c r="K24" s="53"/>
      <c r="L24" s="53"/>
      <c r="M24" s="53"/>
      <c r="N24" s="54"/>
      <c r="O24" s="42" t="s">
        <v>67</v>
      </c>
      <c r="P24" s="44">
        <v>67.03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ПЮРЕ КАРТОФЕЛЬНОЕ</v>
      </c>
      <c r="I25" s="53"/>
      <c r="J25" s="53"/>
      <c r="K25" s="53"/>
      <c r="L25" s="53"/>
      <c r="M25" s="53"/>
      <c r="N25" s="54"/>
      <c r="O25" s="42" t="s">
        <v>64</v>
      </c>
      <c r="P25" s="44">
        <v>22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ВИШНИ 59</v>
      </c>
      <c r="I26" s="53"/>
      <c r="J26" s="53"/>
      <c r="K26" s="53"/>
      <c r="L26" s="53"/>
      <c r="M26" s="53"/>
      <c r="N26" s="54"/>
      <c r="O26" s="42" t="s">
        <v>62</v>
      </c>
      <c r="P26" s="44">
        <v>12.56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80</v>
      </c>
      <c r="P27" s="44">
        <v>2.2200000000000002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78</v>
      </c>
      <c r="I28" s="65"/>
      <c r="J28" s="65"/>
      <c r="K28" s="65"/>
      <c r="L28" s="65"/>
      <c r="M28" s="65"/>
      <c r="N28" s="66"/>
      <c r="O28" s="42" t="s">
        <v>79</v>
      </c>
      <c r="P28" s="44">
        <v>4.1399999999999997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РАССОЛЬНИК ЛЕНИНГРАДСКИЙ М.Р.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19.84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КОТЛЕТА МОСКОВСКАЯ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67.03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22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ВИШНИ 59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12.56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28</v>
      </c>
      <c r="P33" s="44">
        <f t="shared" si="4"/>
        <v>2.2200000000000002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tr">
        <f t="shared" ref="H34:P34" si="5">H28</f>
        <v>БАТОН ВИТАМИНИЗИРОВАННЫЙ</v>
      </c>
      <c r="I34" s="65"/>
      <c r="J34" s="65"/>
      <c r="K34" s="65"/>
      <c r="L34" s="65"/>
      <c r="M34" s="65"/>
      <c r="N34" s="66"/>
      <c r="O34" s="42" t="str">
        <f t="shared" si="5"/>
        <v>36</v>
      </c>
      <c r="P34" s="44">
        <f t="shared" si="5"/>
        <v>4.1399999999999997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90</v>
      </c>
      <c r="I35" s="56"/>
      <c r="J35" s="56"/>
      <c r="K35" s="56"/>
      <c r="L35" s="56"/>
      <c r="M35" s="56"/>
      <c r="N35" s="57"/>
      <c r="O35" s="42" t="s">
        <v>69</v>
      </c>
      <c r="P35" s="44">
        <v>19.84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МЯСО СВИНИНЫ ОТВАРНОЕ С ОВОЩАМИ</v>
      </c>
      <c r="I36" s="65"/>
      <c r="J36" s="65"/>
      <c r="K36" s="65"/>
      <c r="L36" s="65"/>
      <c r="M36" s="65"/>
      <c r="N36" s="66"/>
      <c r="O36" s="42" t="s">
        <v>67</v>
      </c>
      <c r="P36" s="44">
        <v>60.37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ПЮРЕ КАРТОФЕЛЬНОЕ</v>
      </c>
      <c r="I37" s="65"/>
      <c r="J37" s="65"/>
      <c r="K37" s="65"/>
      <c r="L37" s="65"/>
      <c r="M37" s="65"/>
      <c r="N37" s="66"/>
      <c r="O37" s="42" t="s">
        <v>64</v>
      </c>
      <c r="P37" s="44">
        <v>22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НАПИТОК ИЗ ВИШНИ 59</v>
      </c>
      <c r="I38" s="65"/>
      <c r="J38" s="65"/>
      <c r="K38" s="65"/>
      <c r="L38" s="65"/>
      <c r="M38" s="65"/>
      <c r="N38" s="66"/>
      <c r="O38" s="42" t="s">
        <v>62</v>
      </c>
      <c r="P38" s="44">
        <v>12.56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ХЛЕБЦЫ</v>
      </c>
      <c r="I39" s="65"/>
      <c r="J39" s="65"/>
      <c r="K39" s="65"/>
      <c r="L39" s="65"/>
      <c r="M39" s="65"/>
      <c r="N39" s="66"/>
      <c r="O39" s="42" t="s">
        <v>91</v>
      </c>
      <c r="P39" s="44">
        <v>3.91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ПОМИДОРЫ СВЕЖИЕ</v>
      </c>
      <c r="I40" s="65"/>
      <c r="J40" s="65"/>
      <c r="K40" s="65"/>
      <c r="L40" s="65"/>
      <c r="M40" s="65"/>
      <c r="N40" s="66"/>
      <c r="O40" s="42" t="s">
        <v>75</v>
      </c>
      <c r="P40" s="44">
        <v>9.11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66</v>
      </c>
      <c r="P42" s="44">
        <v>13.66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РАССОЛЬНИК ЛЕНИНГРАДСКИЙ</v>
      </c>
      <c r="I43" s="56"/>
      <c r="J43" s="56"/>
      <c r="K43" s="56"/>
      <c r="L43" s="56"/>
      <c r="M43" s="56"/>
      <c r="N43" s="57"/>
      <c r="O43" s="42" t="s">
        <v>68</v>
      </c>
      <c r="P43" s="44">
        <v>19.84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МЯСО СВИНИНЫ ОТВАРНОЕ С ОВОЩАМИ</v>
      </c>
      <c r="I44" s="56"/>
      <c r="J44" s="56"/>
      <c r="K44" s="56"/>
      <c r="L44" s="56"/>
      <c r="M44" s="56"/>
      <c r="N44" s="57"/>
      <c r="O44" s="42" t="s">
        <v>67</v>
      </c>
      <c r="P44" s="44">
        <v>60.37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КАРТОФЕЛЬ ОТВАРНОЙ М.Р.</v>
      </c>
      <c r="I45" s="56"/>
      <c r="J45" s="56"/>
      <c r="K45" s="56"/>
      <c r="L45" s="56"/>
      <c r="M45" s="56"/>
      <c r="N45" s="57"/>
      <c r="O45" s="42" t="s">
        <v>64</v>
      </c>
      <c r="P45" s="44">
        <v>18.29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ВИШНИ 59</v>
      </c>
      <c r="I46" s="56"/>
      <c r="J46" s="56"/>
      <c r="K46" s="56"/>
      <c r="L46" s="56"/>
      <c r="M46" s="56"/>
      <c r="N46" s="57"/>
      <c r="O46" s="42" t="s">
        <v>62</v>
      </c>
      <c r="P46" s="44">
        <v>12.56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86</v>
      </c>
      <c r="P47" s="44">
        <v>3.07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СЫРОМ</v>
      </c>
      <c r="I49" s="65"/>
      <c r="J49" s="65"/>
      <c r="K49" s="65"/>
      <c r="L49" s="65"/>
      <c r="M49" s="65"/>
      <c r="N49" s="66"/>
      <c r="O49" s="42" t="str">
        <f t="shared" ref="O49:P52" si="6">O6</f>
        <v>150/7</v>
      </c>
      <c r="P49" s="44">
        <f t="shared" si="6"/>
        <v>67.010000000000005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tr">
        <f t="shared" si="6"/>
        <v>10</v>
      </c>
      <c r="P50" s="44">
        <f t="shared" si="6"/>
        <v>9.3000000000000007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ЛИМОНОМ</v>
      </c>
      <c r="I51" s="65"/>
      <c r="J51" s="65"/>
      <c r="K51" s="65"/>
      <c r="L51" s="65"/>
      <c r="M51" s="65"/>
      <c r="N51" s="66"/>
      <c r="O51" s="42" t="str">
        <f t="shared" si="6"/>
        <v>200/5</v>
      </c>
      <c r="P51" s="44">
        <f t="shared" si="6"/>
        <v>5.0999999999999996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tr">
        <f t="shared" si="6"/>
        <v>33</v>
      </c>
      <c r="P52" s="44">
        <f t="shared" si="6"/>
        <v>3.79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92</v>
      </c>
      <c r="I53" s="65"/>
      <c r="J53" s="65"/>
      <c r="K53" s="65"/>
      <c r="L53" s="65"/>
      <c r="M53" s="65"/>
      <c r="N53" s="66"/>
      <c r="O53" s="42" t="str">
        <f t="shared" ref="O53:P58" si="7">O23</f>
        <v>250/10</v>
      </c>
      <c r="P53" s="44">
        <f t="shared" si="7"/>
        <v>19.84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КОТЛЕТА МОСКОВСКАЯ</v>
      </c>
      <c r="I54" s="65"/>
      <c r="J54" s="65"/>
      <c r="K54" s="65"/>
      <c r="L54" s="65"/>
      <c r="M54" s="65"/>
      <c r="N54" s="66"/>
      <c r="O54" s="42" t="str">
        <f t="shared" si="7"/>
        <v>90</v>
      </c>
      <c r="P54" s="44">
        <f t="shared" si="7"/>
        <v>67.03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ПЮРЕ КАРТОФЕЛЬНОЕ</v>
      </c>
      <c r="I55" s="65"/>
      <c r="J55" s="65"/>
      <c r="K55" s="65"/>
      <c r="L55" s="65"/>
      <c r="M55" s="65"/>
      <c r="N55" s="66"/>
      <c r="O55" s="42" t="str">
        <f t="shared" si="7"/>
        <v>150</v>
      </c>
      <c r="P55" s="44">
        <f t="shared" si="7"/>
        <v>22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ВИШНИ 59</v>
      </c>
      <c r="I56" s="65"/>
      <c r="J56" s="65"/>
      <c r="K56" s="65"/>
      <c r="L56" s="65"/>
      <c r="M56" s="65"/>
      <c r="N56" s="66"/>
      <c r="O56" s="42" t="str">
        <f t="shared" si="7"/>
        <v>200</v>
      </c>
      <c r="P56" s="44">
        <f t="shared" si="7"/>
        <v>12.56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tr">
        <f t="shared" si="7"/>
        <v>28</v>
      </c>
      <c r="P57" s="44">
        <f t="shared" si="7"/>
        <v>2.2200000000000002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78</v>
      </c>
      <c r="I58" s="65"/>
      <c r="J58" s="65"/>
      <c r="K58" s="65"/>
      <c r="L58" s="65"/>
      <c r="M58" s="65"/>
      <c r="N58" s="66"/>
      <c r="O58" s="42" t="str">
        <f t="shared" si="7"/>
        <v>36</v>
      </c>
      <c r="P58" s="44">
        <f t="shared" si="7"/>
        <v>4.1399999999999997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СЫРОМ</v>
      </c>
      <c r="I59" s="65"/>
      <c r="J59" s="65"/>
      <c r="K59" s="65"/>
      <c r="L59" s="65"/>
      <c r="M59" s="65"/>
      <c r="N59" s="66"/>
      <c r="O59" s="42" t="str">
        <f t="shared" ref="O59:P62" si="8">O49</f>
        <v>150/7</v>
      </c>
      <c r="P59" s="44">
        <f t="shared" si="8"/>
        <v>67.010000000000005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tr">
        <f t="shared" si="8"/>
        <v>10</v>
      </c>
      <c r="P60" s="44">
        <f t="shared" si="8"/>
        <v>9.3000000000000007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ЛИМОНОМ</v>
      </c>
      <c r="I61" s="65"/>
      <c r="J61" s="65"/>
      <c r="K61" s="65"/>
      <c r="L61" s="65"/>
      <c r="M61" s="65"/>
      <c r="N61" s="66"/>
      <c r="O61" s="42" t="str">
        <f t="shared" si="8"/>
        <v>200/5</v>
      </c>
      <c r="P61" s="44">
        <f t="shared" si="8"/>
        <v>5.0999999999999996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tr">
        <f t="shared" si="8"/>
        <v>33</v>
      </c>
      <c r="P62" s="44">
        <f t="shared" si="8"/>
        <v>3.79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92</v>
      </c>
      <c r="I64" s="65"/>
      <c r="J64" s="65"/>
      <c r="K64" s="65"/>
      <c r="L64" s="65"/>
      <c r="M64" s="65"/>
      <c r="N64" s="66"/>
      <c r="O64" s="42" t="s">
        <v>69</v>
      </c>
      <c r="P64" s="44">
        <v>19.84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КОТЛЕТА МОСКОВСКАЯ</v>
      </c>
      <c r="I65" s="65"/>
      <c r="J65" s="65"/>
      <c r="K65" s="65"/>
      <c r="L65" s="65"/>
      <c r="M65" s="65"/>
      <c r="N65" s="66"/>
      <c r="O65" s="42" t="s">
        <v>63</v>
      </c>
      <c r="P65" s="44">
        <v>74.47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26.4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ВИШНИ 59</v>
      </c>
      <c r="I67" s="56"/>
      <c r="J67" s="56"/>
      <c r="K67" s="56"/>
      <c r="L67" s="56"/>
      <c r="M67" s="56"/>
      <c r="N67" s="57"/>
      <c r="O67" s="42" t="s">
        <v>62</v>
      </c>
      <c r="P67" s="44">
        <v>11.17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>[1]Комплекс!B82</f>
        <v>БАТОН ВИТАМИНИЗИРОВАННЫЙ</v>
      </c>
      <c r="I68" s="65"/>
      <c r="J68" s="65"/>
      <c r="K68" s="65"/>
      <c r="L68" s="65"/>
      <c r="M68" s="65"/>
      <c r="N68" s="66"/>
      <c r="O68" s="42" t="s">
        <v>80</v>
      </c>
      <c r="P68" s="44">
        <v>3.24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93</v>
      </c>
      <c r="I69" s="56"/>
      <c r="J69" s="56"/>
      <c r="K69" s="56"/>
      <c r="L69" s="56"/>
      <c r="M69" s="56"/>
      <c r="N69" s="57"/>
      <c r="O69" s="42" t="s">
        <v>63</v>
      </c>
      <c r="P69" s="44">
        <v>25.99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tr">
        <f>[1]Комплекс!B87</f>
        <v>КОТЛЕТА ПОЖАРСКАЯ/БЕДРО ЗАПЕЧЕНОЕ</v>
      </c>
      <c r="I71" s="65"/>
      <c r="J71" s="65"/>
      <c r="K71" s="65"/>
      <c r="L71" s="65"/>
      <c r="M71" s="65"/>
      <c r="N71" s="66"/>
      <c r="O71" s="42" t="s">
        <v>76</v>
      </c>
      <c r="P71" s="44">
        <v>66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106</v>
      </c>
      <c r="I72" s="65"/>
      <c r="J72" s="65"/>
      <c r="K72" s="65"/>
      <c r="L72" s="65"/>
      <c r="M72" s="65"/>
      <c r="N72" s="66"/>
      <c r="O72" s="42" t="s">
        <v>65</v>
      </c>
      <c r="P72" s="44">
        <v>24.19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ЛИМОНОМ</v>
      </c>
      <c r="I73" s="65"/>
      <c r="J73" s="65"/>
      <c r="K73" s="65"/>
      <c r="L73" s="65"/>
      <c r="M73" s="65"/>
      <c r="N73" s="66"/>
      <c r="O73" s="42" t="s">
        <v>73</v>
      </c>
      <c r="P73" s="44">
        <v>5.0999999999999996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80</v>
      </c>
      <c r="P74" s="44">
        <v>3.23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tr">
        <f t="shared" ref="H76:P76" si="9">H71</f>
        <v>КОТЛЕТА ПОЖАРСКАЯ/БЕДРО ЗАПЕЧЕНОЕ</v>
      </c>
      <c r="I76" s="65"/>
      <c r="J76" s="65"/>
      <c r="K76" s="65"/>
      <c r="L76" s="65"/>
      <c r="M76" s="65"/>
      <c r="N76" s="66"/>
      <c r="O76" s="42" t="str">
        <f t="shared" si="9"/>
        <v>100/85</v>
      </c>
      <c r="P76" s="44">
        <f t="shared" si="9"/>
        <v>66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106</v>
      </c>
      <c r="I77" s="65"/>
      <c r="J77" s="65"/>
      <c r="K77" s="65"/>
      <c r="L77" s="65"/>
      <c r="M77" s="65"/>
      <c r="N77" s="66"/>
      <c r="O77" s="42" t="str">
        <f t="shared" ref="O77:P77" si="10">O72</f>
        <v>180</v>
      </c>
      <c r="P77" s="44">
        <f t="shared" si="10"/>
        <v>24.19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 t="shared" ref="H78:P78" si="11">H73</f>
        <v>ЧАЙ С ЛИМОНОМ</v>
      </c>
      <c r="I78" s="65"/>
      <c r="J78" s="65"/>
      <c r="K78" s="65"/>
      <c r="L78" s="65"/>
      <c r="M78" s="65"/>
      <c r="N78" s="66"/>
      <c r="O78" s="42" t="str">
        <f t="shared" si="11"/>
        <v>200/5</v>
      </c>
      <c r="P78" s="44">
        <f t="shared" si="11"/>
        <v>5.0999999999999996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 t="shared" ref="H79:P79" si="12">H74</f>
        <v>БАТОН ВИТАМИНИЗИРОВАННЫЙ</v>
      </c>
      <c r="I79" s="65"/>
      <c r="J79" s="65"/>
      <c r="K79" s="65"/>
      <c r="L79" s="65"/>
      <c r="M79" s="65"/>
      <c r="N79" s="66"/>
      <c r="O79" s="42" t="s">
        <v>80</v>
      </c>
      <c r="P79" s="44">
        <f t="shared" si="12"/>
        <v>3.23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105</v>
      </c>
      <c r="I81" s="65"/>
      <c r="J81" s="65"/>
      <c r="K81" s="65"/>
      <c r="L81" s="65"/>
      <c r="M81" s="65"/>
      <c r="N81" s="66"/>
      <c r="O81" s="42" t="s">
        <v>69</v>
      </c>
      <c r="P81" s="44">
        <v>19.84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tr">
        <f>[1]Комплекс!B100</f>
        <v>КОТЛЕТА ПОЖАРСКАЯ/БЕДРО ЗАПЕЧЕНОЕ</v>
      </c>
      <c r="I82" s="65"/>
      <c r="J82" s="65"/>
      <c r="K82" s="65"/>
      <c r="L82" s="65"/>
      <c r="M82" s="65"/>
      <c r="N82" s="66"/>
      <c r="O82" s="42" t="s">
        <v>76</v>
      </c>
      <c r="P82" s="44">
        <v>68.83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106</v>
      </c>
      <c r="I83" s="65"/>
      <c r="J83" s="65"/>
      <c r="K83" s="65"/>
      <c r="L83" s="65"/>
      <c r="M83" s="65"/>
      <c r="N83" s="66"/>
      <c r="O83" s="42" t="s">
        <v>64</v>
      </c>
      <c r="P83" s="44">
        <v>13.83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[1]Комплекс!B102</f>
        <v>ЧАЙ С ЛИМОНОМ</v>
      </c>
      <c r="I84" s="65"/>
      <c r="J84" s="65"/>
      <c r="K84" s="65"/>
      <c r="L84" s="65"/>
      <c r="M84" s="65"/>
      <c r="N84" s="66"/>
      <c r="O84" s="42" t="s">
        <v>73</v>
      </c>
      <c r="P84" s="44">
        <v>5.0999999999999996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[1]Комплекс!B103</f>
        <v>БАТОН ВИТАМИНИЗИРОВАННЫЙ</v>
      </c>
      <c r="I85" s="65"/>
      <c r="J85" s="65"/>
      <c r="K85" s="65"/>
      <c r="L85" s="65"/>
      <c r="M85" s="65"/>
      <c r="N85" s="66"/>
      <c r="O85" s="42" t="s">
        <v>77</v>
      </c>
      <c r="P85" s="44">
        <v>2.4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[1]Комплекс!B106</f>
        <v>САЛАТ ИЗ СВЕЖИХ ОГУРЦОВ</v>
      </c>
      <c r="I86" s="65"/>
      <c r="J86" s="65"/>
      <c r="K86" s="65"/>
      <c r="L86" s="65"/>
      <c r="M86" s="65"/>
      <c r="N86" s="66"/>
      <c r="O86" s="42" t="s">
        <v>72</v>
      </c>
      <c r="P86" s="44">
        <v>17.79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90</v>
      </c>
      <c r="I87" s="65"/>
      <c r="J87" s="65"/>
      <c r="K87" s="65"/>
      <c r="L87" s="65"/>
      <c r="M87" s="65"/>
      <c r="N87" s="66"/>
      <c r="O87" s="42" t="s">
        <v>69</v>
      </c>
      <c r="P87" s="44">
        <v>19.84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tr">
        <f>[1]Комплекс!B108</f>
        <v>КОТЛЕТА ПОЖАРСКАЯ/БЕДРО ЗАПЕЧЕНОЕ</v>
      </c>
      <c r="I88" s="65"/>
      <c r="J88" s="65"/>
      <c r="K88" s="65"/>
      <c r="L88" s="65"/>
      <c r="M88" s="65"/>
      <c r="N88" s="66"/>
      <c r="O88" s="42" t="s">
        <v>76</v>
      </c>
      <c r="P88" s="44">
        <v>68.83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106</v>
      </c>
      <c r="I89" s="65"/>
      <c r="J89" s="65"/>
      <c r="K89" s="65"/>
      <c r="L89" s="65"/>
      <c r="M89" s="65"/>
      <c r="N89" s="66"/>
      <c r="O89" s="42" t="s">
        <v>65</v>
      </c>
      <c r="P89" s="44">
        <v>24.19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tr">
        <f>[1]Комплекс!B110</f>
        <v>НАПИТОК ИЗ ВИШНИ 59</v>
      </c>
      <c r="I90" s="65"/>
      <c r="J90" s="65"/>
      <c r="K90" s="65"/>
      <c r="L90" s="65"/>
      <c r="M90" s="65"/>
      <c r="N90" s="66"/>
      <c r="O90" s="42" t="s">
        <v>62</v>
      </c>
      <c r="P90" s="44">
        <v>12.56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[1]Комплекс!B111</f>
        <v>БАТОН ВИТАМИНИЗИРОВАННЫЙ</v>
      </c>
      <c r="I91" s="65"/>
      <c r="J91" s="65"/>
      <c r="K91" s="65"/>
      <c r="L91" s="65"/>
      <c r="M91" s="65"/>
      <c r="N91" s="66"/>
      <c r="O91" s="42" t="s">
        <v>72</v>
      </c>
      <c r="P91" s="44">
        <v>4.58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 t="shared" ref="H93:P93" si="13">H86</f>
        <v>САЛАТ ИЗ СВЕЖИХ ОГУРЦОВ</v>
      </c>
      <c r="I93" s="65"/>
      <c r="J93" s="65"/>
      <c r="K93" s="65"/>
      <c r="L93" s="65"/>
      <c r="M93" s="65"/>
      <c r="N93" s="66"/>
      <c r="O93" s="42" t="str">
        <f t="shared" si="13"/>
        <v>40</v>
      </c>
      <c r="P93" s="44">
        <f t="shared" si="13"/>
        <v>17.79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tr">
        <f t="shared" ref="H94:P94" si="14">H87</f>
        <v>РАССОЛЬНИК ЛЕНИНГРАДСКИЙ М.Р.</v>
      </c>
      <c r="I94" s="65"/>
      <c r="J94" s="65"/>
      <c r="K94" s="65"/>
      <c r="L94" s="65"/>
      <c r="M94" s="65"/>
      <c r="N94" s="66"/>
      <c r="O94" s="42" t="str">
        <f t="shared" si="14"/>
        <v>250/10</v>
      </c>
      <c r="P94" s="44">
        <f t="shared" si="14"/>
        <v>19.84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tr">
        <f t="shared" ref="H95:P95" si="15">H88</f>
        <v>КОТЛЕТА ПОЖАРСКАЯ/БЕДРО ЗАПЕЧЕНОЕ</v>
      </c>
      <c r="I95" s="65"/>
      <c r="J95" s="65"/>
      <c r="K95" s="65"/>
      <c r="L95" s="65"/>
      <c r="M95" s="65"/>
      <c r="N95" s="66"/>
      <c r="O95" s="42" t="str">
        <f t="shared" si="15"/>
        <v>100/85</v>
      </c>
      <c r="P95" s="44">
        <f t="shared" si="15"/>
        <v>68.83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106</v>
      </c>
      <c r="I96" s="65"/>
      <c r="J96" s="65"/>
      <c r="K96" s="65"/>
      <c r="L96" s="65"/>
      <c r="M96" s="65"/>
      <c r="N96" s="66"/>
      <c r="O96" s="42" t="str">
        <f t="shared" ref="O96:P96" si="16">O89</f>
        <v>180</v>
      </c>
      <c r="P96" s="44">
        <f t="shared" si="16"/>
        <v>24.19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tr">
        <f t="shared" ref="H97:P97" si="17">H90</f>
        <v>НАПИТОК ИЗ ВИШНИ 59</v>
      </c>
      <c r="I97" s="65"/>
      <c r="J97" s="65"/>
      <c r="K97" s="65"/>
      <c r="L97" s="65"/>
      <c r="M97" s="65"/>
      <c r="N97" s="66"/>
      <c r="O97" s="42" t="str">
        <f t="shared" si="17"/>
        <v>200</v>
      </c>
      <c r="P97" s="44">
        <f t="shared" si="17"/>
        <v>12.56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 t="shared" ref="H98:P98" si="18">H91</f>
        <v>БАТОН ВИТАМИНИЗИРОВАННЫЙ</v>
      </c>
      <c r="I98" s="65"/>
      <c r="J98" s="65"/>
      <c r="K98" s="65"/>
      <c r="L98" s="65"/>
      <c r="M98" s="65"/>
      <c r="N98" s="66"/>
      <c r="O98" s="42" t="str">
        <f t="shared" si="18"/>
        <v>40</v>
      </c>
      <c r="P98" s="44">
        <f t="shared" si="18"/>
        <v>4.58</v>
      </c>
    </row>
    <row r="99" spans="1:16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 t="shared" ref="H100:P100" si="19">H86</f>
        <v>САЛАТ ИЗ СВЕЖИХ ОГУРЦОВ</v>
      </c>
      <c r="I100" s="65"/>
      <c r="J100" s="65"/>
      <c r="K100" s="65"/>
      <c r="L100" s="65"/>
      <c r="M100" s="65"/>
      <c r="N100" s="66"/>
      <c r="O100" s="42" t="str">
        <f t="shared" si="19"/>
        <v>40</v>
      </c>
      <c r="P100" s="44">
        <f t="shared" si="19"/>
        <v>17.79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tr">
        <f t="shared" ref="H101:P101" si="20">H87</f>
        <v>РАССОЛЬНИК ЛЕНИНГРАДСКИЙ М.Р.</v>
      </c>
      <c r="I101" s="65"/>
      <c r="J101" s="65"/>
      <c r="K101" s="65"/>
      <c r="L101" s="65"/>
      <c r="M101" s="65"/>
      <c r="N101" s="66"/>
      <c r="O101" s="42" t="str">
        <f t="shared" si="20"/>
        <v>250/10</v>
      </c>
      <c r="P101" s="44">
        <f t="shared" si="20"/>
        <v>19.84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tr">
        <f t="shared" ref="H102:P102" si="21">H88</f>
        <v>КОТЛЕТА ПОЖАРСКАЯ/БЕДРО ЗАПЕЧЕНОЕ</v>
      </c>
      <c r="I102" s="65"/>
      <c r="J102" s="65"/>
      <c r="K102" s="65"/>
      <c r="L102" s="65"/>
      <c r="M102" s="65"/>
      <c r="N102" s="66"/>
      <c r="O102" s="42" t="str">
        <f t="shared" si="21"/>
        <v>100/85</v>
      </c>
      <c r="P102" s="44">
        <f t="shared" si="21"/>
        <v>68.83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 t="shared" ref="H103:P103" si="22">H89</f>
        <v>СЛОЖНЫЙ ГАРНИР</v>
      </c>
      <c r="I103" s="65"/>
      <c r="J103" s="65"/>
      <c r="K103" s="65"/>
      <c r="L103" s="65"/>
      <c r="M103" s="65"/>
      <c r="N103" s="66"/>
      <c r="O103" s="42" t="str">
        <f t="shared" si="22"/>
        <v>180</v>
      </c>
      <c r="P103" s="44">
        <f t="shared" si="22"/>
        <v>24.19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tr">
        <f t="shared" ref="H104:P104" si="23">H90</f>
        <v>НАПИТОК ИЗ ВИШНИ 59</v>
      </c>
      <c r="I104" s="65"/>
      <c r="J104" s="65"/>
      <c r="K104" s="65"/>
      <c r="L104" s="65"/>
      <c r="M104" s="65"/>
      <c r="N104" s="66"/>
      <c r="O104" s="42" t="str">
        <f t="shared" si="23"/>
        <v>200</v>
      </c>
      <c r="P104" s="44">
        <f t="shared" si="23"/>
        <v>12.56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 t="shared" ref="H105:P105" si="24">H91</f>
        <v>БАТОН ВИТАМИНИЗИРОВАННЫЙ</v>
      </c>
      <c r="I105" s="65"/>
      <c r="J105" s="65"/>
      <c r="K105" s="65"/>
      <c r="L105" s="65"/>
      <c r="M105" s="65"/>
      <c r="N105" s="66"/>
      <c r="O105" s="42" t="str">
        <f t="shared" si="24"/>
        <v>40</v>
      </c>
      <c r="P105" s="44">
        <f t="shared" si="24"/>
        <v>4.58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tr">
        <f>[1]Комплекс!B130</f>
        <v>КОРЖИК МОЛОЧНЫЙ</v>
      </c>
      <c r="I107" s="65"/>
      <c r="J107" s="65"/>
      <c r="K107" s="65"/>
      <c r="L107" s="65"/>
      <c r="M107" s="65"/>
      <c r="N107" s="66"/>
      <c r="O107" s="42" t="s">
        <v>63</v>
      </c>
      <c r="P107" s="44">
        <v>25.77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85</v>
      </c>
      <c r="I108" s="65"/>
      <c r="J108" s="65"/>
      <c r="K108" s="65"/>
      <c r="L108" s="65"/>
      <c r="M108" s="65"/>
      <c r="N108" s="66"/>
      <c r="O108" s="42" t="s">
        <v>62</v>
      </c>
      <c r="P108" s="44">
        <v>14.23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059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0" sqref="H10:P1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45573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84</v>
      </c>
      <c r="I10" s="65"/>
      <c r="J10" s="65"/>
      <c r="K10" s="65"/>
      <c r="L10" s="65"/>
      <c r="M10" s="65"/>
      <c r="N10" s="66"/>
      <c r="O10" s="42" t="s">
        <v>69</v>
      </c>
      <c r="P10" s="44">
        <v>19.84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94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95</v>
      </c>
      <c r="P25" s="44">
        <v>35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96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83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97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83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82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83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98</v>
      </c>
      <c r="I32" s="65"/>
      <c r="J32" s="65"/>
      <c r="K32" s="65"/>
      <c r="L32" s="65"/>
      <c r="M32" s="65"/>
      <c r="N32" s="66"/>
      <c r="O32" s="42" t="s">
        <v>99</v>
      </c>
      <c r="P32" s="44">
        <v>95</v>
      </c>
      <c r="Q32" s="45" t="s">
        <v>83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100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81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101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81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102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81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103</v>
      </c>
      <c r="I36" s="65"/>
      <c r="J36" s="65"/>
      <c r="K36" s="65"/>
      <c r="L36" s="65"/>
      <c r="M36" s="65"/>
      <c r="N36" s="66"/>
      <c r="O36" s="42" t="s">
        <v>104</v>
      </c>
      <c r="P36" s="44">
        <v>35</v>
      </c>
      <c r="Q36" s="45" t="s">
        <v>81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72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4" sqref="D34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85.199999999999989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2024-10-04T08:43:57Z</dcterms:modified>
</cp:coreProperties>
</file>