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C881C2B5-6809-4B00-A074-3BEA45B1B2C7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O59" i="1"/>
  <c r="P49" i="1"/>
  <c r="P59" i="1"/>
  <c r="O50" i="1"/>
  <c r="O60" i="1"/>
  <c r="P50" i="1"/>
  <c r="P60" i="1"/>
  <c r="O61" i="1"/>
  <c r="P61" i="1"/>
  <c r="O52" i="1"/>
  <c r="O62" i="1"/>
  <c r="P52" i="1"/>
  <c r="P62" i="1"/>
  <c r="O53" i="1"/>
  <c r="P53" i="1"/>
  <c r="O54" i="1"/>
  <c r="P54" i="1"/>
  <c r="O55" i="1"/>
  <c r="P55" i="1"/>
  <c r="O56" i="1"/>
  <c r="P56" i="1"/>
  <c r="O57" i="1"/>
  <c r="P57" i="1"/>
  <c r="O58" i="1"/>
  <c r="P58" i="1"/>
  <c r="O49" i="1"/>
  <c r="O51" i="1"/>
  <c r="P51" i="1"/>
  <c r="H34" i="1"/>
  <c r="O34" i="1"/>
  <c r="P34" i="1"/>
  <c r="H107" i="1"/>
  <c r="O100" i="1"/>
  <c r="P100" i="1"/>
  <c r="O101" i="1"/>
  <c r="P101" i="1"/>
  <c r="O102" i="1"/>
  <c r="P102" i="1"/>
  <c r="H103" i="1"/>
  <c r="O103" i="1"/>
  <c r="P103" i="1"/>
  <c r="O104" i="1"/>
  <c r="P104" i="1"/>
  <c r="H105" i="1"/>
  <c r="O105" i="1"/>
  <c r="P105" i="1"/>
  <c r="H93" i="1"/>
  <c r="O93" i="1"/>
  <c r="P93" i="1"/>
  <c r="O94" i="1"/>
  <c r="P94" i="1"/>
  <c r="O95" i="1"/>
  <c r="P95" i="1"/>
  <c r="O96" i="1"/>
  <c r="P96" i="1"/>
  <c r="O97" i="1"/>
  <c r="P97" i="1"/>
  <c r="O98" i="1"/>
  <c r="P98" i="1"/>
  <c r="H100" i="1"/>
  <c r="H94" i="1"/>
  <c r="H88" i="1"/>
  <c r="H102" i="1"/>
  <c r="H97" i="1"/>
  <c r="H91" i="1"/>
  <c r="H98" i="1"/>
  <c r="H82" i="1"/>
  <c r="H84" i="1"/>
  <c r="H85" i="1"/>
  <c r="O76" i="1"/>
  <c r="P76" i="1"/>
  <c r="O77" i="1"/>
  <c r="P77" i="1"/>
  <c r="O78" i="1"/>
  <c r="P78" i="1"/>
  <c r="P79" i="1"/>
  <c r="H71" i="1"/>
  <c r="H76" i="1"/>
  <c r="H73" i="1"/>
  <c r="H78" i="1"/>
  <c r="H74" i="1"/>
  <c r="H79" i="1"/>
  <c r="H65" i="1"/>
  <c r="H66" i="1"/>
  <c r="H67" i="1"/>
  <c r="H68" i="1"/>
  <c r="H59" i="1"/>
  <c r="H60" i="1"/>
  <c r="H61" i="1"/>
  <c r="H62" i="1"/>
  <c r="H54" i="1"/>
  <c r="H55" i="1"/>
  <c r="H56" i="1"/>
  <c r="H57" i="1"/>
  <c r="H49" i="1"/>
  <c r="H50" i="1"/>
  <c r="H51" i="1"/>
  <c r="H52" i="1"/>
  <c r="H42" i="1"/>
  <c r="H43" i="1"/>
  <c r="H44" i="1"/>
  <c r="H45" i="1"/>
  <c r="H46" i="1"/>
  <c r="H47" i="1"/>
  <c r="H36" i="1"/>
  <c r="H37" i="1"/>
  <c r="H38" i="1"/>
  <c r="H39" i="1"/>
  <c r="H40" i="1"/>
  <c r="H24" i="1"/>
  <c r="H25" i="1"/>
  <c r="H26" i="1"/>
  <c r="H27" i="1"/>
  <c r="H17" i="1"/>
  <c r="H18" i="1"/>
  <c r="H19" i="1"/>
  <c r="H20" i="1"/>
  <c r="H21" i="1"/>
  <c r="H12" i="1"/>
  <c r="H13" i="1"/>
  <c r="H14" i="1"/>
  <c r="H15" i="1"/>
  <c r="H6" i="1"/>
  <c r="H7" i="1"/>
  <c r="H8" i="1"/>
  <c r="H9" i="1"/>
  <c r="H101" i="1"/>
  <c r="H95" i="1"/>
  <c r="H104" i="1"/>
  <c r="H30" i="1"/>
  <c r="H31" i="1"/>
  <c r="H32" i="1"/>
  <c r="H33" i="1"/>
  <c r="H29" i="1"/>
  <c r="O29" i="1"/>
  <c r="P29" i="1"/>
  <c r="O30" i="1"/>
  <c r="P30" i="1"/>
  <c r="O31" i="1"/>
  <c r="P31" i="1"/>
  <c r="O32" i="1"/>
  <c r="P32" i="1"/>
  <c r="O33" i="1"/>
  <c r="P33" i="1"/>
  <c r="A2" i="6" a="1"/>
  <c r="A2" i="6"/>
  <c r="A3" i="5"/>
  <c r="P1" i="5"/>
  <c r="B2" i="6" a="1"/>
  <c r="B2" i="6"/>
  <c r="C2" i="6" a="1"/>
  <c r="C2" i="6"/>
  <c r="F2" i="6" a="1"/>
  <c r="F2" i="6" s="1"/>
  <c r="E2" i="6" a="1"/>
  <c r="E2" i="6"/>
  <c r="D2" i="6" a="1"/>
  <c r="D2" i="6"/>
  <c r="A3" i="6" a="1"/>
  <c r="A3" i="6"/>
  <c r="A4" i="6" a="1"/>
  <c r="A4" i="6"/>
  <c r="A5" i="6" a="1"/>
  <c r="A5" i="6"/>
  <c r="B3" i="6" a="1"/>
  <c r="B3" i="6"/>
  <c r="E3" i="6" a="1"/>
  <c r="E3" i="6"/>
  <c r="C3" i="6" a="1"/>
  <c r="C3" i="6"/>
  <c r="F3" i="6" a="1"/>
  <c r="F3" i="6" s="1"/>
  <c r="D3" i="6" a="1"/>
  <c r="D3" i="6"/>
  <c r="A6" i="6" a="1"/>
  <c r="A6" i="6"/>
  <c r="A7" i="6" a="1"/>
  <c r="A7" i="6"/>
  <c r="F5" i="6" a="1"/>
  <c r="F5" i="6" s="1"/>
  <c r="B5" i="6" a="1"/>
  <c r="B5" i="6"/>
  <c r="D5" i="6" a="1"/>
  <c r="D5" i="6"/>
  <c r="C5" i="6" a="1"/>
  <c r="C5" i="6"/>
  <c r="E5" i="6" a="1"/>
  <c r="E5" i="6"/>
  <c r="F4" i="6" a="1"/>
  <c r="F4" i="6" s="1"/>
  <c r="B4" i="6" a="1"/>
  <c r="B4" i="6"/>
  <c r="D4" i="6" a="1"/>
  <c r="D4" i="6"/>
  <c r="E4" i="6" a="1"/>
  <c r="E4" i="6"/>
  <c r="C4" i="6" a="1"/>
  <c r="C4" i="6"/>
  <c r="A8" i="6" a="1"/>
  <c r="A8" i="6"/>
  <c r="A9" i="6" a="1"/>
  <c r="A9" i="6"/>
  <c r="E7" i="6" a="1"/>
  <c r="E7" i="6"/>
  <c r="F7" i="6" a="1"/>
  <c r="F7" i="6" s="1"/>
  <c r="C7" i="6" a="1"/>
  <c r="C7" i="6"/>
  <c r="D7" i="6" a="1"/>
  <c r="D7" i="6"/>
  <c r="B7" i="6" a="1"/>
  <c r="B7" i="6"/>
  <c r="E6" i="6" a="1"/>
  <c r="E6" i="6"/>
  <c r="D6" i="6" a="1"/>
  <c r="D6" i="6"/>
  <c r="F6" i="6" a="1"/>
  <c r="F6" i="6" s="1"/>
  <c r="B6" i="6" a="1"/>
  <c r="B6" i="6"/>
  <c r="C6" i="6" a="1"/>
  <c r="C6" i="6"/>
  <c r="B9" i="6" a="1"/>
  <c r="B9" i="6"/>
  <c r="D9" i="6" a="1"/>
  <c r="D9" i="6"/>
  <c r="F9" i="6" a="1"/>
  <c r="F9" i="6" s="1"/>
  <c r="C9" i="6" a="1"/>
  <c r="C9" i="6"/>
  <c r="E9" i="6" a="1"/>
  <c r="E9" i="6"/>
  <c r="B8" i="6" a="1"/>
  <c r="B8" i="6"/>
  <c r="D8" i="6" a="1"/>
  <c r="D8" i="6"/>
  <c r="C8" i="6" a="1"/>
  <c r="C8" i="6"/>
  <c r="E8" i="6" a="1"/>
  <c r="E8" i="6"/>
  <c r="F8" i="6" a="1"/>
  <c r="F8" i="6" s="1"/>
  <c r="A10" i="6" a="1"/>
  <c r="A10" i="6"/>
  <c r="C10" i="6" a="1"/>
  <c r="C10" i="6"/>
  <c r="F10" i="6" a="1"/>
  <c r="F10" i="6" s="1"/>
  <c r="D10" i="6" a="1"/>
  <c r="D10" i="6"/>
  <c r="E10" i="6" a="1"/>
  <c r="E10" i="6"/>
  <c r="B10" i="6" a="1"/>
  <c r="B10" i="6"/>
  <c r="A11" i="6" a="1"/>
  <c r="A11" i="6"/>
  <c r="B11" i="6" a="1"/>
  <c r="B11" i="6"/>
  <c r="E11" i="6" a="1"/>
  <c r="E11" i="6"/>
  <c r="C11" i="6" a="1"/>
  <c r="C11" i="6"/>
  <c r="F11" i="6" a="1"/>
  <c r="F11" i="6" s="1"/>
  <c r="D11" i="6" a="1"/>
  <c r="D11" i="6"/>
  <c r="A12" i="6" a="1"/>
  <c r="A12" i="6"/>
  <c r="F12" i="6" a="1"/>
  <c r="F12" i="6" s="1"/>
  <c r="E12" i="6" a="1"/>
  <c r="E12" i="6"/>
  <c r="B12" i="6" a="1"/>
  <c r="B12" i="6"/>
  <c r="D12" i="6" a="1"/>
  <c r="D12" i="6"/>
  <c r="C12" i="6" a="1"/>
  <c r="C12" i="6"/>
  <c r="A13" i="6" a="1"/>
  <c r="A13" i="6"/>
  <c r="F13" i="6" a="1"/>
  <c r="F13" i="6" s="1"/>
  <c r="D13" i="6" a="1"/>
  <c r="D13" i="6"/>
  <c r="B13" i="6" a="1"/>
  <c r="B13" i="6"/>
  <c r="C13" i="6" a="1"/>
  <c r="C13" i="6"/>
  <c r="E13" i="6" a="1"/>
  <c r="E13" i="6"/>
  <c r="A14" i="6" a="1"/>
  <c r="A14" i="6"/>
  <c r="E14" i="6" a="1"/>
  <c r="E14" i="6"/>
  <c r="C14" i="6" a="1"/>
  <c r="C14" i="6"/>
  <c r="F14" i="6" a="1"/>
  <c r="F14" i="6" s="1"/>
  <c r="B14" i="6" a="1"/>
  <c r="B14" i="6"/>
  <c r="D14" i="6" a="1"/>
  <c r="D14" i="6"/>
  <c r="A15" i="6" a="1"/>
  <c r="A15" i="6"/>
  <c r="E15" i="6" a="1"/>
  <c r="E15" i="6"/>
  <c r="F15" i="6" a="1"/>
  <c r="F15" i="6" s="1"/>
  <c r="B15" i="6" a="1"/>
  <c r="B15" i="6"/>
  <c r="C15" i="6" a="1"/>
  <c r="C15" i="6"/>
  <c r="D15" i="6" a="1"/>
  <c r="D15" i="6"/>
  <c r="A16" i="6" a="1"/>
  <c r="A16" i="6"/>
  <c r="D16" i="6" a="1"/>
  <c r="D16" i="6"/>
  <c r="E16" i="6" a="1"/>
  <c r="E16" i="6"/>
  <c r="B16" i="6" a="1"/>
  <c r="B16" i="6"/>
  <c r="F16" i="6" a="1"/>
  <c r="F16" i="6" s="1"/>
  <c r="C16" i="6" a="1"/>
  <c r="C16" i="6"/>
  <c r="A17" i="6" a="1"/>
  <c r="A17" i="6"/>
  <c r="F17" i="6" a="1"/>
  <c r="F17" i="6" s="1"/>
  <c r="D17" i="6" a="1"/>
  <c r="D17" i="6"/>
  <c r="E17" i="6" a="1"/>
  <c r="E17" i="6"/>
  <c r="B17" i="6" a="1"/>
  <c r="B17" i="6"/>
  <c r="C17" i="6" a="1"/>
  <c r="C17" i="6"/>
  <c r="A18" i="6" a="1"/>
  <c r="A18" i="6"/>
  <c r="C18" i="6" a="1"/>
  <c r="C18" i="6"/>
  <c r="F18" i="6" a="1"/>
  <c r="F18" i="6" s="1"/>
  <c r="D18" i="6" a="1"/>
  <c r="D18" i="6"/>
  <c r="E18" i="6" a="1"/>
  <c r="E18" i="6"/>
  <c r="B18" i="6" a="1"/>
  <c r="B18" i="6"/>
  <c r="A19" i="6" a="1"/>
  <c r="A19" i="6"/>
  <c r="B19" i="6" a="1"/>
  <c r="B19" i="6"/>
  <c r="C19" i="6" a="1"/>
  <c r="C19" i="6"/>
  <c r="E19" i="6" a="1"/>
  <c r="E19" i="6"/>
  <c r="D19" i="6" a="1"/>
  <c r="D19" i="6"/>
  <c r="F19" i="6" a="1"/>
  <c r="F19" i="6" s="1"/>
  <c r="A20" i="6" a="1"/>
  <c r="A20" i="6"/>
  <c r="F20" i="6" a="1"/>
  <c r="F20" i="6" s="1"/>
  <c r="B20" i="6" a="1"/>
  <c r="B20" i="6"/>
  <c r="C20" i="6" a="1"/>
  <c r="C20" i="6"/>
  <c r="D20" i="6" a="1"/>
  <c r="D20" i="6"/>
  <c r="E20" i="6" a="1"/>
  <c r="E20" i="6"/>
  <c r="A21" i="6" a="1"/>
  <c r="A21" i="6"/>
  <c r="F21" i="6" a="1"/>
  <c r="F21" i="6" s="1"/>
  <c r="B21" i="6" a="1"/>
  <c r="B21" i="6"/>
  <c r="C21" i="6" a="1"/>
  <c r="C21" i="6"/>
  <c r="D21" i="6" a="1"/>
  <c r="D21" i="6"/>
  <c r="E21" i="6" a="1"/>
  <c r="E21" i="6"/>
  <c r="A22" i="6" a="1"/>
  <c r="A22" i="6"/>
  <c r="E22" i="6" a="1"/>
  <c r="E22" i="6"/>
  <c r="C22" i="6" a="1"/>
  <c r="C22" i="6"/>
  <c r="F22" i="6" a="1"/>
  <c r="F22" i="6" s="1"/>
  <c r="B22" i="6" a="1"/>
  <c r="B22" i="6"/>
  <c r="D22" i="6" a="1"/>
  <c r="D22" i="6"/>
  <c r="A23" i="6" a="1"/>
  <c r="A23" i="6"/>
  <c r="C23" i="6" a="1"/>
  <c r="C23" i="6"/>
  <c r="E23" i="6" a="1"/>
  <c r="E23" i="6"/>
  <c r="F23" i="6" a="1"/>
  <c r="F23" i="6" s="1"/>
  <c r="B23" i="6" a="1"/>
  <c r="B23" i="6"/>
  <c r="D23" i="6" a="1"/>
  <c r="D23" i="6"/>
  <c r="A24" i="6" a="1"/>
  <c r="A24" i="6"/>
  <c r="D24" i="6" a="1"/>
  <c r="D24" i="6"/>
  <c r="E24" i="6" a="1"/>
  <c r="E24" i="6"/>
  <c r="B24" i="6" a="1"/>
  <c r="B24" i="6"/>
  <c r="F24" i="6" a="1"/>
  <c r="F24" i="6" s="1"/>
  <c r="C24" i="6" a="1"/>
  <c r="C24" i="6"/>
  <c r="A25" i="6" a="1"/>
  <c r="A25" i="6"/>
  <c r="D25" i="6" a="1"/>
  <c r="D25" i="6"/>
  <c r="E25" i="6" a="1"/>
  <c r="E25" i="6"/>
  <c r="F25" i="6" a="1"/>
  <c r="F25" i="6" s="1"/>
  <c r="B25" i="6" a="1"/>
  <c r="B25" i="6"/>
  <c r="C25" i="6" a="1"/>
  <c r="C25" i="6"/>
  <c r="A26" i="6" a="1"/>
  <c r="A26" i="6"/>
  <c r="C26" i="6" a="1"/>
  <c r="C26" i="6"/>
  <c r="D26" i="6" a="1"/>
  <c r="D26" i="6"/>
  <c r="F26" i="6" a="1"/>
  <c r="F26" i="6" s="1"/>
  <c r="E26" i="6" a="1"/>
  <c r="E26" i="6"/>
  <c r="B26" i="6" a="1"/>
  <c r="B26" i="6"/>
  <c r="A27" i="6" a="1"/>
  <c r="A27" i="6"/>
  <c r="B27" i="6" a="1"/>
  <c r="B27" i="6"/>
  <c r="E27" i="6" a="1"/>
  <c r="E27" i="6"/>
  <c r="C27" i="6" a="1"/>
  <c r="C27" i="6"/>
  <c r="D27" i="6" a="1"/>
  <c r="D27" i="6"/>
  <c r="F27" i="6" a="1"/>
  <c r="F27" i="6" s="1"/>
  <c r="A28" i="6" a="1"/>
  <c r="A28" i="6"/>
  <c r="F28" i="6" a="1"/>
  <c r="F28" i="6" s="1"/>
  <c r="E28" i="6" a="1"/>
  <c r="E28" i="6"/>
  <c r="B28" i="6" a="1"/>
  <c r="B28" i="6"/>
  <c r="D28" i="6" a="1"/>
  <c r="D28" i="6"/>
  <c r="C28" i="6" a="1"/>
  <c r="C28" i="6"/>
  <c r="A29" i="6" a="1"/>
  <c r="A29" i="6"/>
  <c r="F29" i="6" a="1"/>
  <c r="F29" i="6" s="1"/>
  <c r="B29" i="6" a="1"/>
  <c r="B29" i="6"/>
  <c r="C29" i="6" a="1"/>
  <c r="C29" i="6"/>
  <c r="D29" i="6" a="1"/>
  <c r="D29" i="6"/>
  <c r="E29" i="6" a="1"/>
  <c r="E29" i="6"/>
  <c r="A30" i="6" a="1"/>
  <c r="A30" i="6"/>
  <c r="E30" i="6" a="1"/>
  <c r="E30" i="6"/>
  <c r="F30" i="6" a="1"/>
  <c r="F30" i="6" s="1"/>
  <c r="C30" i="6" a="1"/>
  <c r="C30" i="6"/>
  <c r="B30" i="6" a="1"/>
  <c r="B30" i="6"/>
  <c r="D30" i="6" a="1"/>
  <c r="D30" i="6"/>
  <c r="A31" i="6" a="1"/>
  <c r="A31" i="6"/>
  <c r="E31" i="6" a="1"/>
  <c r="E31" i="6"/>
  <c r="F31" i="6" a="1"/>
  <c r="F31" i="6" s="1"/>
  <c r="B31" i="6" a="1"/>
  <c r="B31" i="6"/>
  <c r="C31" i="6" a="1"/>
  <c r="C31" i="6"/>
  <c r="D31" i="6" a="1"/>
  <c r="D31" i="6"/>
  <c r="A32" i="6" a="1"/>
  <c r="A32" i="6"/>
  <c r="B32" i="6" a="1"/>
  <c r="B32" i="6"/>
  <c r="D32" i="6" a="1"/>
  <c r="D32" i="6"/>
  <c r="E32" i="6" a="1"/>
  <c r="E32" i="6"/>
  <c r="F32" i="6" a="1"/>
  <c r="F32" i="6" s="1"/>
  <c r="C32" i="6" a="1"/>
  <c r="C32" i="6"/>
  <c r="A33" i="6" a="1"/>
  <c r="A33" i="6"/>
  <c r="D33" i="6" a="1"/>
  <c r="D33" i="6"/>
  <c r="E33" i="6" a="1"/>
  <c r="E33" i="6"/>
  <c r="F33" i="6" a="1"/>
  <c r="F33" i="6" s="1"/>
  <c r="B33" i="6" a="1"/>
  <c r="B33" i="6"/>
  <c r="C33" i="6" a="1"/>
  <c r="C33" i="6"/>
  <c r="A34" i="6" a="1"/>
  <c r="A34" i="6"/>
  <c r="C34" i="6" a="1"/>
  <c r="C34" i="6"/>
  <c r="F34" i="6" a="1"/>
  <c r="F34" i="6" s="1"/>
  <c r="D34" i="6" a="1"/>
  <c r="D34" i="6"/>
  <c r="E34" i="6" a="1"/>
  <c r="E34" i="6"/>
  <c r="B34" i="6" a="1"/>
  <c r="B34" i="6"/>
  <c r="A35" i="6" a="1"/>
  <c r="A35" i="6"/>
  <c r="B35" i="6" a="1"/>
  <c r="B35" i="6"/>
  <c r="C35" i="6" a="1"/>
  <c r="C35" i="6"/>
  <c r="E35" i="6" a="1"/>
  <c r="E35" i="6"/>
  <c r="D35" i="6" a="1"/>
  <c r="D35" i="6"/>
  <c r="F35" i="6" a="1"/>
  <c r="F35" i="6" s="1"/>
  <c r="A36" i="6" a="1"/>
  <c r="A36" i="6"/>
  <c r="F36" i="6" a="1"/>
  <c r="F36" i="6" s="1"/>
  <c r="B36" i="6" a="1"/>
  <c r="B36" i="6"/>
  <c r="D36" i="6" a="1"/>
  <c r="D36" i="6"/>
  <c r="C36" i="6" a="1"/>
  <c r="C36" i="6"/>
  <c r="E36" i="6" a="1"/>
  <c r="E36" i="6"/>
  <c r="A37" i="6" a="1"/>
  <c r="A37" i="6"/>
  <c r="D37" i="6" a="1"/>
  <c r="D37" i="6"/>
  <c r="F37" i="6" a="1"/>
  <c r="F37" i="6" s="1"/>
  <c r="B37" i="6" a="1"/>
  <c r="B37" i="6"/>
  <c r="C37" i="6" a="1"/>
  <c r="C37" i="6"/>
  <c r="E37" i="6" a="1"/>
  <c r="E37" i="6"/>
  <c r="A38" i="6" a="1"/>
  <c r="A38" i="6"/>
  <c r="E38" i="6" a="1"/>
  <c r="E38" i="6"/>
  <c r="F38" i="6" a="1"/>
  <c r="F38" i="6" s="1"/>
  <c r="B38" i="6" a="1"/>
  <c r="B38" i="6"/>
  <c r="C38" i="6" a="1"/>
  <c r="C38" i="6"/>
  <c r="D38" i="6" a="1"/>
  <c r="D38" i="6"/>
  <c r="A39" i="6" a="1"/>
  <c r="A39" i="6"/>
  <c r="E39" i="6" a="1"/>
  <c r="E39" i="6"/>
  <c r="F39" i="6" a="1"/>
  <c r="F39" i="6" s="1"/>
  <c r="C39" i="6" a="1"/>
  <c r="C39" i="6"/>
  <c r="B39" i="6" a="1"/>
  <c r="B39" i="6"/>
  <c r="D39" i="6" a="1"/>
  <c r="D39" i="6"/>
  <c r="A40" i="6" a="1"/>
  <c r="A40" i="6"/>
  <c r="D40" i="6" a="1"/>
  <c r="D40" i="6"/>
  <c r="E40" i="6" a="1"/>
  <c r="E40" i="6"/>
  <c r="B40" i="6" a="1"/>
  <c r="B40" i="6"/>
  <c r="F40" i="6" a="1"/>
  <c r="F40" i="6" s="1"/>
  <c r="C40" i="6" a="1"/>
  <c r="C40" i="6"/>
  <c r="A41" i="6" a="1"/>
  <c r="A41" i="6"/>
  <c r="D41" i="6" a="1"/>
  <c r="D41" i="6"/>
  <c r="E41" i="6" a="1"/>
  <c r="E41" i="6"/>
  <c r="F41" i="6" a="1"/>
  <c r="F41" i="6" s="1"/>
  <c r="B41" i="6" a="1"/>
  <c r="B41" i="6"/>
  <c r="C41" i="6" a="1"/>
  <c r="C41" i="6"/>
  <c r="A42" i="6" a="1"/>
  <c r="A42" i="6"/>
  <c r="C42" i="6" a="1"/>
  <c r="C42" i="6"/>
  <c r="F42" i="6" a="1"/>
  <c r="F42" i="6" s="1"/>
  <c r="D42" i="6" a="1"/>
  <c r="D42" i="6"/>
  <c r="E42" i="6" a="1"/>
  <c r="E42" i="6"/>
  <c r="B42" i="6" a="1"/>
  <c r="B42" i="6"/>
  <c r="A43" i="6" a="1"/>
  <c r="A43" i="6"/>
  <c r="B43" i="6" a="1"/>
  <c r="B43" i="6"/>
  <c r="C43" i="6" a="1"/>
  <c r="C43" i="6"/>
  <c r="D43" i="6" a="1"/>
  <c r="D43" i="6"/>
  <c r="E43" i="6" a="1"/>
  <c r="E43" i="6"/>
  <c r="F43" i="6" a="1"/>
  <c r="F43" i="6" s="1"/>
  <c r="A44" i="6" a="1"/>
  <c r="A44" i="6"/>
  <c r="B44" i="6" a="1"/>
  <c r="B44" i="6"/>
  <c r="E44" i="6" a="1"/>
  <c r="E44" i="6"/>
  <c r="C44" i="6" a="1"/>
  <c r="C44" i="6"/>
  <c r="F44" i="6" a="1"/>
  <c r="F44" i="6" s="1"/>
  <c r="D44" i="6" a="1"/>
  <c r="D44" i="6"/>
  <c r="A45" i="6" a="1"/>
  <c r="A45" i="6"/>
  <c r="B45" i="6" a="1"/>
  <c r="B45" i="6"/>
  <c r="F45" i="6" a="1"/>
  <c r="F45" i="6" s="1"/>
  <c r="C45" i="6" a="1"/>
  <c r="C45" i="6"/>
  <c r="D45" i="6" a="1"/>
  <c r="D45" i="6"/>
  <c r="E45" i="6" a="1"/>
  <c r="E45" i="6"/>
  <c r="A46" i="6" a="1"/>
  <c r="A46" i="6"/>
  <c r="C46" i="6" a="1"/>
  <c r="C46" i="6"/>
  <c r="D46" i="6" a="1"/>
  <c r="D46" i="6"/>
  <c r="E46" i="6" a="1"/>
  <c r="E46" i="6"/>
  <c r="F46" i="6" a="1"/>
  <c r="F46" i="6" s="1"/>
  <c r="B46" i="6" a="1"/>
  <c r="B46" i="6"/>
  <c r="A47" i="6" a="1"/>
  <c r="A47" i="6"/>
  <c r="C47" i="6" a="1"/>
  <c r="C47" i="6"/>
  <c r="F47" i="6" a="1"/>
  <c r="F47" i="6" s="1"/>
  <c r="D47" i="6" a="1"/>
  <c r="D47" i="6"/>
  <c r="E47" i="6" a="1"/>
  <c r="E47" i="6"/>
  <c r="B47" i="6" a="1"/>
  <c r="B47" i="6"/>
  <c r="A48" i="6" a="1"/>
  <c r="A48" i="6"/>
  <c r="C48" i="6" a="1"/>
  <c r="C48" i="6"/>
  <c r="D48" i="6" a="1"/>
  <c r="D48" i="6"/>
  <c r="E48" i="6" a="1"/>
  <c r="E48" i="6"/>
  <c r="B48" i="6" a="1"/>
  <c r="B48" i="6"/>
  <c r="F48" i="6" a="1"/>
  <c r="F48" i="6" s="1"/>
  <c r="A49" i="6" a="1"/>
  <c r="A49" i="6"/>
  <c r="D49" i="6" a="1"/>
  <c r="D49" i="6"/>
  <c r="E49" i="6" a="1"/>
  <c r="E49" i="6"/>
  <c r="F49" i="6" a="1"/>
  <c r="F49" i="6" s="1"/>
  <c r="B49" i="6" a="1"/>
  <c r="B49" i="6"/>
  <c r="C49" i="6" a="1"/>
  <c r="C49" i="6"/>
  <c r="A50" i="6" a="1"/>
  <c r="A50" i="6"/>
  <c r="D50" i="6" a="1"/>
  <c r="D50" i="6"/>
  <c r="E50" i="6" a="1"/>
  <c r="E50" i="6"/>
  <c r="F50" i="6" a="1"/>
  <c r="F50" i="6" s="1"/>
  <c r="B50" i="6" a="1"/>
  <c r="B50" i="6"/>
  <c r="C50" i="6" a="1"/>
  <c r="C50" i="6"/>
</calcChain>
</file>

<file path=xl/sharedStrings.xml><?xml version="1.0" encoding="utf-8"?>
<sst xmlns="http://schemas.openxmlformats.org/spreadsheetml/2006/main" count="388" uniqueCount="108">
  <si>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</si>
  <si>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</si>
  <si>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</si>
  <si>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</si>
  <si>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</si>
  <si>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</si>
  <si>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</si>
  <si>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</si>
  <si>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</si>
  <si>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</si>
  <si>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</si>
  <si>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</si>
  <si>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</si>
  <si>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</si>
  <si>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</si>
  <si>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</si>
  <si>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</si>
  <si>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</si>
  <si>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</si>
  <si>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</si>
  <si>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</si>
  <si>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</si>
  <si>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</si>
  <si>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</si>
  <si>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</si>
  <si>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</si>
  <si>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</si>
  <si>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</si>
  <si>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</si>
  <si>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</si>
  <si>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</si>
  <si>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</si>
  <si>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</si>
  <si>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</si>
  <si>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</si>
  <si>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</si>
  <si>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</si>
  <si>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</si>
  <si>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</si>
  <si>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</si>
  <si>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</si>
  <si>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</si>
  <si>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</si>
  <si>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</si>
  <si>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</si>
  <si>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</si>
  <si>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</si>
  <si>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</si>
  <si>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</si>
  <si>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</si>
  <si>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</si>
  <si>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</si>
  <si>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</si>
  <si>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</si>
  <si>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</si>
  <si>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</si>
  <si>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</si>
  <si>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</si>
  <si>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</si>
  <si>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</si>
  <si>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</si>
  <si>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</si>
  <si>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</si>
  <si>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100</t>
  </si>
  <si>
    <t>150</t>
  </si>
  <si>
    <t>180</t>
  </si>
  <si>
    <t>30</t>
  </si>
  <si>
    <t>90</t>
  </si>
  <si>
    <t>250</t>
  </si>
  <si>
    <t>250/10</t>
  </si>
  <si>
    <t>150/7</t>
  </si>
  <si>
    <t>200/5</t>
  </si>
  <si>
    <t>10</t>
  </si>
  <si>
    <t>20</t>
  </si>
  <si>
    <t>100/85</t>
  </si>
  <si>
    <t>21</t>
  </si>
  <si>
    <t>БАТОН ВИТАМИНИЗИРОВАННЫЙ</t>
  </si>
  <si>
    <t>Нет</t>
  </si>
  <si>
    <t>РЫБА ПРОВАНСАЛЬ</t>
  </si>
  <si>
    <t>Да</t>
  </si>
  <si>
    <t>РАССОЛЬНИК ЛЕНИНГРАДСКИЙ СО СМЕТАНОЙ</t>
  </si>
  <si>
    <t>НАПИТОК КОФЕЙНЫЙ/НАПИТОК ЯГОДНЫЙ</t>
  </si>
  <si>
    <t>33</t>
  </si>
  <si>
    <t>РАССОЛЬНИК ЛЕНИНГРАДСКИЙ М.Р.</t>
  </si>
  <si>
    <t>12</t>
  </si>
  <si>
    <t>РАССОЛЬНИК ЛЕНИГРАДСКИЙ М.Р.</t>
  </si>
  <si>
    <t>КОРЖИК МОЛОЧНЫЙ</t>
  </si>
  <si>
    <t>САЛАТ ОЛИВЬЕ</t>
  </si>
  <si>
    <t>75</t>
  </si>
  <si>
    <t>ОЛАДЬИ ЗОЛОТИНКА</t>
  </si>
  <si>
    <t>МАКАРОНЫ ОТВАРНЫЕ</t>
  </si>
  <si>
    <t>МЯСО ПО-ФРАНЦУЗСКИ</t>
  </si>
  <si>
    <t>120</t>
  </si>
  <si>
    <t>СМЕТАННИК</t>
  </si>
  <si>
    <t>БУЛОЧКА ГЛАЗИРОВАННАЯ</t>
  </si>
  <si>
    <t>САЛАТ ШКОЛЬНЫЕ ГОДЫ</t>
  </si>
  <si>
    <t>КРУАССАН С ВАРЕНОЙ СГУЩЕНКОЙ</t>
  </si>
  <si>
    <t>60</t>
  </si>
  <si>
    <t>РАССОЛЬНИК ЛЕНИНГРАДСКИЙ М.Р./ИЗДЕЛИЕ МУЧНОЕ</t>
  </si>
  <si>
    <t>26</t>
  </si>
  <si>
    <t>4</t>
  </si>
  <si>
    <t>198</t>
  </si>
  <si>
    <t>23</t>
  </si>
  <si>
    <t>32</t>
  </si>
  <si>
    <t>16</t>
  </si>
  <si>
    <t>БУЛГУР С ОВОЩАМИ</t>
  </si>
  <si>
    <t>ОГУРЦЫ СВЕЖИЕ</t>
  </si>
  <si>
    <t>НАПИТОК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</si>
</sst>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2BAFBAF0-9F6E-44E5-B9DB-3D53D399C0B9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6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СВОБОДНОЕ ПИТАНИЕ"/>
    </sheetNames>
    <sheetDataSet>
      <sheetData sheetId="0">
        <row r="7">
          <cell r="B7" t="str">
            <v>ОМЛЕТ С СЫРОМ</v>
          </cell>
        </row>
        <row r="8">
          <cell r="B8" t="str">
            <v>МАСЛО ПОРЦИОННО</v>
          </cell>
        </row>
        <row r="9">
          <cell r="B9" t="str">
            <v>ЧАЙ С ЛИМОНОМ</v>
          </cell>
        </row>
        <row r="10">
          <cell r="B10" t="str">
            <v>БАТОН ВИТАМИНИЗИРОВАННЫЙ</v>
          </cell>
        </row>
        <row r="13">
          <cell r="B13" t="str">
            <v>ОМЛЕТ С СЫРОМ</v>
          </cell>
        </row>
        <row r="14">
          <cell r="B14" t="str">
            <v>МАСЛО ПОРЦИОННО</v>
          </cell>
        </row>
        <row r="15">
          <cell r="B15" t="str">
            <v>ЧАЙ С ЛИМОНОМ</v>
          </cell>
        </row>
        <row r="16">
          <cell r="B16" t="str">
            <v>ХЛЕБЦЫ</v>
          </cell>
        </row>
        <row r="19">
          <cell r="B19" t="str">
            <v>МАСЛО ПОРЦИОННО</v>
          </cell>
        </row>
        <row r="20">
          <cell r="B20" t="str">
            <v>ОМЛЕТ БЕЗМОЛОЧНЫЙ М.Р.</v>
          </cell>
        </row>
        <row r="21">
          <cell r="B21" t="str">
            <v>ЧАЙ С ЛИМОНОМ</v>
          </cell>
        </row>
        <row r="22">
          <cell r="B22" t="str">
            <v>БАТОН ВИТАМИНИЗИРОВАННЫЙ</v>
          </cell>
        </row>
        <row r="23">
          <cell r="B23" t="str">
            <v>ЯБЛОКО СВЕЖЕЕ</v>
          </cell>
        </row>
        <row r="27">
          <cell r="B27" t="str">
            <v>КОТЛЕТА МОСКОВСКАЯ</v>
          </cell>
        </row>
        <row r="28">
          <cell r="B28" t="str">
            <v>ПЮРЕ КАРТОФЕЛЬНОЕ</v>
          </cell>
        </row>
        <row r="29">
          <cell r="B29" t="str">
            <v>НАПИТОК ИЗ ВИШНИ 59</v>
          </cell>
        </row>
        <row r="30">
          <cell r="B30" t="str">
            <v>ХЛЕБ ВИТАМИНИЗИРОВАННЫЙ</v>
          </cell>
        </row>
        <row r="41">
          <cell r="B41" t="str">
            <v>МЯСО СВИНИНЫ ОТВАРНОЕ С ОВОЩАМИ</v>
          </cell>
        </row>
        <row r="42">
          <cell r="B42" t="str">
            <v>ПЮРЕ КАРТОФЕЛЬНОЕ</v>
          </cell>
        </row>
        <row r="43">
          <cell r="B43" t="str">
            <v>НАПИТОК ИЗ ВИШНИ 59</v>
          </cell>
        </row>
        <row r="44">
          <cell r="B44" t="str">
            <v>ХЛЕБЦЫ</v>
          </cell>
        </row>
        <row r="45">
          <cell r="B45" t="str">
            <v>ПОМИДОРЫ СВЕЖИЕ</v>
          </cell>
        </row>
        <row r="48">
          <cell r="B48" t="str">
            <v>ПОМИДОРЫ СВЕЖИЕ</v>
          </cell>
        </row>
        <row r="49">
          <cell r="B49" t="str">
            <v>РАССОЛЬНИК ЛЕНИНГРАДСКИЙ</v>
          </cell>
        </row>
        <row r="50">
          <cell r="B50" t="str">
            <v>МЯСО СВИНИНЫ ОТВАРНОЕ С ОВОЩАМИ</v>
          </cell>
        </row>
        <row r="51">
          <cell r="B51" t="str">
            <v>КАРТОФЕЛЬ ОТВАРНОЙ М.Р.</v>
          </cell>
        </row>
        <row r="52">
          <cell r="B52" t="str">
            <v>НАПИТОК ИЗ ВИШНИ 59</v>
          </cell>
        </row>
        <row r="53">
          <cell r="B53" t="str">
            <v>ХЛЕБ ВИТАМИНИЗИРОВАННЫЙ</v>
          </cell>
        </row>
        <row r="57">
          <cell r="B57" t="str">
            <v>ОМЛЕТ С СЫРОМ</v>
          </cell>
        </row>
        <row r="58">
          <cell r="B58" t="str">
            <v>МАСЛО ПОРЦИОННО</v>
          </cell>
        </row>
        <row r="59">
          <cell r="B59" t="str">
            <v>ЧАЙ С ЛИМОНОМ</v>
          </cell>
        </row>
        <row r="60">
          <cell r="B60" t="str">
            <v>БАТОН ВИТАМИНИЗИРОВАННЫЙ</v>
          </cell>
        </row>
        <row r="64">
          <cell r="B64" t="str">
            <v>КОТЛЕТА МОСКОВСКАЯ</v>
          </cell>
        </row>
        <row r="65">
          <cell r="B65" t="str">
            <v>ПЮРЕ КАРТОФЕЛЬНОЕ</v>
          </cell>
        </row>
        <row r="66">
          <cell r="B66" t="str">
            <v>НАПИТОК ИЗ ВИШНИ 59</v>
          </cell>
        </row>
        <row r="67">
          <cell r="B67" t="str">
            <v>ХЛЕБ ВИТАМИНИЗИРОВАННЫЙ</v>
          </cell>
        </row>
        <row r="72">
          <cell r="B72" t="str">
            <v>ОМЛЕТ С СЫРОМ</v>
          </cell>
        </row>
        <row r="73">
          <cell r="B73" t="str">
            <v>МАСЛО ПОРЦИОННО</v>
          </cell>
        </row>
        <row r="74">
          <cell r="B74" t="str">
            <v>ЧАЙ С ЛИМОНОМ</v>
          </cell>
        </row>
        <row r="75">
          <cell r="B75" t="str">
            <v>БАТОН ВИТАМИНИЗИРОВАННЫЙ</v>
          </cell>
        </row>
        <row r="79">
          <cell r="B79" t="str">
            <v>КОТЛЕТА МОСКОВСКАЯ</v>
          </cell>
        </row>
        <row r="80">
          <cell r="B80" t="str">
            <v>ПЮРЕ КАРТОФЕЛЬНОЕ</v>
          </cell>
        </row>
        <row r="81">
          <cell r="B81" t="str">
            <v>НАПИТОК ИЗ ВИШНИ 59</v>
          </cell>
        </row>
        <row r="82">
          <cell r="B82" t="str">
            <v>БАТОН ВИТАМИНИЗИРОВАННЫЙ</v>
          </cell>
        </row>
        <row r="87">
          <cell r="B87" t="str">
            <v>КОТЛЕТА ПОЖАРСКАЯ/БЕДРО ЗАПЕЧЕНОЕ</v>
          </cell>
        </row>
        <row r="89">
          <cell r="B89" t="str">
            <v>ЧАЙ С ЛИМОНОМ</v>
          </cell>
        </row>
        <row r="90">
          <cell r="B90" t="str">
            <v>БАТОН ВИТАМИНИЗИРОВАННЫЙ</v>
          </cell>
        </row>
        <row r="100">
          <cell r="B100" t="str">
            <v>КОТЛЕТА ПОЖАРСКАЯ/БЕДРО ЗАПЕЧЕНОЕ</v>
          </cell>
        </row>
        <row r="102">
          <cell r="B102" t="str">
            <v>ЧАЙ С ЛИМОНОМ</v>
          </cell>
        </row>
        <row r="103">
          <cell r="B103" t="str">
            <v>БАТОН ВИТАМИНИЗИРОВАННЫЙ</v>
          </cell>
        </row>
        <row r="108">
          <cell r="B108" t="str">
            <v>КОТЛЕТА ПОЖАРСКАЯ/БЕДРО ЗАПЕЧЕНОЕ</v>
          </cell>
        </row>
        <row r="111">
          <cell r="B111" t="str">
            <v>БАТОН ВИТАМИНИЗИРОВАННЫЙ</v>
          </cell>
        </row>
        <row r="130">
          <cell r="B130" t="str">
            <v>КОРЖИК МОЛОЧНЫЙ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R93" sqref="R92:R9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45587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tr">
        <f>[1]Комплекс!B7</f>
        <v>ОМЛЕТ С СЫРОМ</v>
      </c>
      <c r="I6" s="65"/>
      <c r="J6" s="65"/>
      <c r="K6" s="65"/>
      <c r="L6" s="65"/>
      <c r="M6" s="65"/>
      <c r="N6" s="66"/>
      <c r="O6" s="42" t="s">
        <v>70</v>
      </c>
      <c r="P6" s="44">
        <v>67.010000000000005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tr">
        <f>[1]Комплекс!B8</f>
        <v>МАСЛО ПОРЦИОННО</v>
      </c>
      <c r="I7" s="65"/>
      <c r="J7" s="65"/>
      <c r="K7" s="65"/>
      <c r="L7" s="65"/>
      <c r="M7" s="65"/>
      <c r="N7" s="66"/>
      <c r="O7" s="42" t="s">
        <v>72</v>
      </c>
      <c r="P7" s="44">
        <v>9.3000000000000007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tr">
        <f>[1]Комплекс!B9</f>
        <v>ЧАЙ С ЛИМОНОМ</v>
      </c>
      <c r="I8" s="65"/>
      <c r="J8" s="65"/>
      <c r="K8" s="65"/>
      <c r="L8" s="65"/>
      <c r="M8" s="65"/>
      <c r="N8" s="66"/>
      <c r="O8" s="42" t="s">
        <v>71</v>
      </c>
      <c r="P8" s="44">
        <v>5.19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tr">
        <f>[1]Комплекс!B10</f>
        <v>БАТОН ВИТАМИНИЗИРОВАННЫЙ</v>
      </c>
      <c r="I9" s="65"/>
      <c r="J9" s="65"/>
      <c r="K9" s="65"/>
      <c r="L9" s="65"/>
      <c r="M9" s="65"/>
      <c r="N9" s="66"/>
      <c r="O9" s="42" t="s">
        <v>99</v>
      </c>
      <c r="P9" s="44">
        <v>3.7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4"/>
      <c r="I10" s="65"/>
      <c r="J10" s="65"/>
      <c r="K10" s="65"/>
      <c r="L10" s="65"/>
      <c r="M10" s="65"/>
      <c r="N10" s="66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tr">
        <f>[1]Комплекс!B13</f>
        <v>ОМЛЕТ С СЫРОМ</v>
      </c>
      <c r="I12" s="65"/>
      <c r="J12" s="65"/>
      <c r="K12" s="65"/>
      <c r="L12" s="65"/>
      <c r="M12" s="65"/>
      <c r="N12" s="66"/>
      <c r="O12" s="42" t="s">
        <v>70</v>
      </c>
      <c r="P12" s="44">
        <v>67.010000000000005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tr">
        <f>[1]Комплекс!B14</f>
        <v>МАСЛО ПОРЦИОННО</v>
      </c>
      <c r="I13" s="65"/>
      <c r="J13" s="65"/>
      <c r="K13" s="65"/>
      <c r="L13" s="65"/>
      <c r="M13" s="65"/>
      <c r="N13" s="66"/>
      <c r="O13" s="42" t="s">
        <v>72</v>
      </c>
      <c r="P13" s="44">
        <v>9.3000000000000007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tr">
        <f>[1]Комплекс!B15</f>
        <v>ЧАЙ С ЛИМОНОМ</v>
      </c>
      <c r="I14" s="65"/>
      <c r="J14" s="65"/>
      <c r="K14" s="65"/>
      <c r="L14" s="65"/>
      <c r="M14" s="65"/>
      <c r="N14" s="66"/>
      <c r="O14" s="42" t="s">
        <v>71</v>
      </c>
      <c r="P14" s="44">
        <v>5.19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tr">
        <f>[1]Комплекс!B16</f>
        <v>ХЛЕБЦЫ</v>
      </c>
      <c r="I15" s="65"/>
      <c r="J15" s="65"/>
      <c r="K15" s="65"/>
      <c r="L15" s="65"/>
      <c r="M15" s="65"/>
      <c r="N15" s="66"/>
      <c r="O15" s="42" t="s">
        <v>100</v>
      </c>
      <c r="P15" s="44">
        <v>3.7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/>
      <c r="D17" s="43"/>
      <c r="E17" s="43"/>
      <c r="F17" s="43"/>
      <c r="G17" s="42"/>
      <c r="H17" s="64" t="str">
        <f>[1]Комплекс!B19</f>
        <v>МАСЛО ПОРЦИОННО</v>
      </c>
      <c r="I17" s="65"/>
      <c r="J17" s="65"/>
      <c r="K17" s="65"/>
      <c r="L17" s="65"/>
      <c r="M17" s="65"/>
      <c r="N17" s="66"/>
      <c r="O17" s="42" t="s">
        <v>72</v>
      </c>
      <c r="P17" s="44">
        <v>9.3000000000000007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tr">
        <f>[1]Комплекс!B20</f>
        <v>ОМЛЕТ БЕЗМОЛОЧНЫЙ М.Р.</v>
      </c>
      <c r="I18" s="65"/>
      <c r="J18" s="65"/>
      <c r="K18" s="65"/>
      <c r="L18" s="65"/>
      <c r="M18" s="65"/>
      <c r="N18" s="66"/>
      <c r="O18" s="42" t="s">
        <v>70</v>
      </c>
      <c r="P18" s="44">
        <v>32.1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tr">
        <f>[1]Комплекс!B21</f>
        <v>ЧАЙ С ЛИМОНОМ</v>
      </c>
      <c r="I19" s="65"/>
      <c r="J19" s="65"/>
      <c r="K19" s="65"/>
      <c r="L19" s="65"/>
      <c r="M19" s="65"/>
      <c r="N19" s="66"/>
      <c r="O19" s="42" t="s">
        <v>71</v>
      </c>
      <c r="P19" s="44">
        <v>5.19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tr">
        <f>[1]Комплекс!B22</f>
        <v>БАТОН ВИТАМИНИЗИРОВАННЫЙ</v>
      </c>
      <c r="I20" s="65"/>
      <c r="J20" s="65"/>
      <c r="K20" s="65"/>
      <c r="L20" s="65"/>
      <c r="M20" s="65"/>
      <c r="N20" s="66"/>
      <c r="O20" s="42" t="s">
        <v>75</v>
      </c>
      <c r="P20" s="44">
        <v>2.95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tr">
        <f>[1]Комплекс!B23</f>
        <v>ЯБЛОКО СВЕЖЕЕ</v>
      </c>
      <c r="I21" s="65"/>
      <c r="J21" s="65"/>
      <c r="K21" s="65"/>
      <c r="L21" s="65"/>
      <c r="M21" s="65"/>
      <c r="N21" s="66"/>
      <c r="O21" s="42" t="s">
        <v>101</v>
      </c>
      <c r="P21" s="44">
        <v>35.659999999999997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4"/>
      <c r="I22" s="65"/>
      <c r="J22" s="65"/>
      <c r="K22" s="65"/>
      <c r="L22" s="65"/>
      <c r="M22" s="65"/>
      <c r="N22" s="66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">
        <v>83</v>
      </c>
      <c r="I23" s="65"/>
      <c r="J23" s="65"/>
      <c r="K23" s="65"/>
      <c r="L23" s="65"/>
      <c r="M23" s="65"/>
      <c r="N23" s="66"/>
      <c r="O23" s="42" t="s">
        <v>69</v>
      </c>
      <c r="P23" s="44">
        <v>19.84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tr">
        <f>[1]Комплекс!B27</f>
        <v>КОТЛЕТА МОСКОВСКАЯ</v>
      </c>
      <c r="I24" s="53"/>
      <c r="J24" s="53"/>
      <c r="K24" s="53"/>
      <c r="L24" s="53"/>
      <c r="M24" s="53"/>
      <c r="N24" s="54"/>
      <c r="O24" s="42" t="s">
        <v>67</v>
      </c>
      <c r="P24" s="44">
        <v>67.03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tr">
        <f>[1]Комплекс!B28</f>
        <v>ПЮРЕ КАРТОФЕЛЬНОЕ</v>
      </c>
      <c r="I25" s="53"/>
      <c r="J25" s="53"/>
      <c r="K25" s="53"/>
      <c r="L25" s="53"/>
      <c r="M25" s="53"/>
      <c r="N25" s="54"/>
      <c r="O25" s="42" t="s">
        <v>64</v>
      </c>
      <c r="P25" s="44">
        <v>22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tr">
        <f>[1]Комплекс!B29</f>
        <v>НАПИТОК ИЗ ВИШНИ 59</v>
      </c>
      <c r="I26" s="53"/>
      <c r="J26" s="53"/>
      <c r="K26" s="53"/>
      <c r="L26" s="53"/>
      <c r="M26" s="53"/>
      <c r="N26" s="54"/>
      <c r="O26" s="42" t="s">
        <v>62</v>
      </c>
      <c r="P26" s="44">
        <v>12.56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tr">
        <f>[1]Комплекс!B30</f>
        <v>ХЛЕБ ВИТАМИНИЗИРОВАННЫЙ</v>
      </c>
      <c r="I27" s="53"/>
      <c r="J27" s="53"/>
      <c r="K27" s="53"/>
      <c r="L27" s="53"/>
      <c r="M27" s="53"/>
      <c r="N27" s="54"/>
      <c r="O27" s="42" t="s">
        <v>102</v>
      </c>
      <c r="P27" s="44">
        <v>2.2200000000000002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4" t="s">
        <v>76</v>
      </c>
      <c r="I28" s="65"/>
      <c r="J28" s="65"/>
      <c r="K28" s="65"/>
      <c r="L28" s="65"/>
      <c r="M28" s="65"/>
      <c r="N28" s="66"/>
      <c r="O28" s="42" t="s">
        <v>66</v>
      </c>
      <c r="P28" s="44">
        <v>4.1399999999999997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tr">
        <f t="shared" ref="H29:P29" si="0">H23</f>
        <v>РАССОЛЬНИК ЛЕНИНГРАДСКИЙ М.Р.</v>
      </c>
      <c r="I29" s="65"/>
      <c r="J29" s="65"/>
      <c r="K29" s="65"/>
      <c r="L29" s="65"/>
      <c r="M29" s="65"/>
      <c r="N29" s="66"/>
      <c r="O29" s="42" t="str">
        <f t="shared" si="0"/>
        <v>250/10</v>
      </c>
      <c r="P29" s="44">
        <f t="shared" si="0"/>
        <v>19.84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tr">
        <f t="shared" ref="H30:P30" si="1">H24</f>
        <v>КОТЛЕТА МОСКОВСКАЯ</v>
      </c>
      <c r="I30" s="56"/>
      <c r="J30" s="56"/>
      <c r="K30" s="56"/>
      <c r="L30" s="56"/>
      <c r="M30" s="56"/>
      <c r="N30" s="57"/>
      <c r="O30" s="42" t="str">
        <f t="shared" si="1"/>
        <v>90</v>
      </c>
      <c r="P30" s="44">
        <f t="shared" si="1"/>
        <v>67.03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tr">
        <f t="shared" ref="H31:P31" si="2">H25</f>
        <v>ПЮРЕ КАРТОФЕЛЬНОЕ</v>
      </c>
      <c r="I31" s="56"/>
      <c r="J31" s="56"/>
      <c r="K31" s="56"/>
      <c r="L31" s="56"/>
      <c r="M31" s="56"/>
      <c r="N31" s="57"/>
      <c r="O31" s="42" t="str">
        <f t="shared" si="2"/>
        <v>150</v>
      </c>
      <c r="P31" s="44">
        <f t="shared" si="2"/>
        <v>22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tr">
        <f t="shared" ref="H32:P32" si="3">H26</f>
        <v>НАПИТОК ИЗ ВИШНИ 59</v>
      </c>
      <c r="I32" s="56"/>
      <c r="J32" s="56"/>
      <c r="K32" s="56"/>
      <c r="L32" s="56"/>
      <c r="M32" s="56"/>
      <c r="N32" s="57"/>
      <c r="O32" s="42" t="str">
        <f t="shared" si="3"/>
        <v>200</v>
      </c>
      <c r="P32" s="44">
        <f t="shared" si="3"/>
        <v>12.56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4" t="str">
        <f t="shared" ref="H33:P33" si="4">H27</f>
        <v>ХЛЕБ ВИТАМИНИЗИРОВАННЫЙ</v>
      </c>
      <c r="I33" s="65"/>
      <c r="J33" s="65"/>
      <c r="K33" s="65"/>
      <c r="L33" s="65"/>
      <c r="M33" s="65"/>
      <c r="N33" s="66"/>
      <c r="O33" s="42" t="str">
        <f t="shared" si="4"/>
        <v>23</v>
      </c>
      <c r="P33" s="44">
        <f t="shared" si="4"/>
        <v>2.2200000000000002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4" t="str">
        <f t="shared" ref="H34:P34" si="5">H28</f>
        <v>БАТОН ВИТАМИНИЗИРОВАННЫЙ</v>
      </c>
      <c r="I34" s="65"/>
      <c r="J34" s="65"/>
      <c r="K34" s="65"/>
      <c r="L34" s="65"/>
      <c r="M34" s="65"/>
      <c r="N34" s="66"/>
      <c r="O34" s="42" t="str">
        <f t="shared" si="5"/>
        <v>30</v>
      </c>
      <c r="P34" s="44">
        <f t="shared" si="5"/>
        <v>4.1399999999999997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">
        <v>83</v>
      </c>
      <c r="I35" s="56"/>
      <c r="J35" s="56"/>
      <c r="K35" s="56"/>
      <c r="L35" s="56"/>
      <c r="M35" s="56"/>
      <c r="N35" s="57"/>
      <c r="O35" s="42" t="s">
        <v>69</v>
      </c>
      <c r="P35" s="44">
        <v>19.84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tr">
        <f>[1]Комплекс!B41</f>
        <v>МЯСО СВИНИНЫ ОТВАРНОЕ С ОВОЩАМИ</v>
      </c>
      <c r="I36" s="65"/>
      <c r="J36" s="65"/>
      <c r="K36" s="65"/>
      <c r="L36" s="65"/>
      <c r="M36" s="65"/>
      <c r="N36" s="66"/>
      <c r="O36" s="42" t="s">
        <v>67</v>
      </c>
      <c r="P36" s="44">
        <v>60.37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tr">
        <f>[1]Комплекс!B42</f>
        <v>ПЮРЕ КАРТОФЕЛЬНОЕ</v>
      </c>
      <c r="I37" s="65"/>
      <c r="J37" s="65"/>
      <c r="K37" s="65"/>
      <c r="L37" s="65"/>
      <c r="M37" s="65"/>
      <c r="N37" s="66"/>
      <c r="O37" s="42" t="s">
        <v>64</v>
      </c>
      <c r="P37" s="44">
        <v>22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tr">
        <f>[1]Комплекс!B43</f>
        <v>НАПИТОК ИЗ ВИШНИ 59</v>
      </c>
      <c r="I38" s="65"/>
      <c r="J38" s="65"/>
      <c r="K38" s="65"/>
      <c r="L38" s="65"/>
      <c r="M38" s="65"/>
      <c r="N38" s="66"/>
      <c r="O38" s="42" t="s">
        <v>62</v>
      </c>
      <c r="P38" s="44">
        <v>12.56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4" t="str">
        <f>[1]Комплекс!B44</f>
        <v>ХЛЕБЦЫ</v>
      </c>
      <c r="I39" s="65"/>
      <c r="J39" s="65"/>
      <c r="K39" s="65"/>
      <c r="L39" s="65"/>
      <c r="M39" s="65"/>
      <c r="N39" s="66"/>
      <c r="O39" s="42" t="s">
        <v>84</v>
      </c>
      <c r="P39" s="44">
        <v>3.91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4" t="str">
        <f>[1]Комплекс!B45</f>
        <v>ПОМИДОРЫ СВЕЖИЕ</v>
      </c>
      <c r="I40" s="65"/>
      <c r="J40" s="65"/>
      <c r="K40" s="65"/>
      <c r="L40" s="65"/>
      <c r="M40" s="65"/>
      <c r="N40" s="66"/>
      <c r="O40" s="42" t="s">
        <v>73</v>
      </c>
      <c r="P40" s="44">
        <v>9.11</v>
      </c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tr">
        <f>[1]Комплекс!B48</f>
        <v>ПОМИДОРЫ СВЕЖИЕ</v>
      </c>
      <c r="I42" s="56"/>
      <c r="J42" s="56"/>
      <c r="K42" s="56"/>
      <c r="L42" s="56"/>
      <c r="M42" s="56"/>
      <c r="N42" s="57"/>
      <c r="O42" s="42" t="s">
        <v>66</v>
      </c>
      <c r="P42" s="44">
        <v>13.66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tr">
        <f>[1]Комплекс!B49</f>
        <v>РАССОЛЬНИК ЛЕНИНГРАДСКИЙ</v>
      </c>
      <c r="I43" s="56"/>
      <c r="J43" s="56"/>
      <c r="K43" s="56"/>
      <c r="L43" s="56"/>
      <c r="M43" s="56"/>
      <c r="N43" s="57"/>
      <c r="O43" s="42" t="s">
        <v>68</v>
      </c>
      <c r="P43" s="44">
        <v>19.84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tr">
        <f>[1]Комплекс!B50</f>
        <v>МЯСО СВИНИНЫ ОТВАРНОЕ С ОВОЩАМИ</v>
      </c>
      <c r="I44" s="56"/>
      <c r="J44" s="56"/>
      <c r="K44" s="56"/>
      <c r="L44" s="56"/>
      <c r="M44" s="56"/>
      <c r="N44" s="57"/>
      <c r="O44" s="42" t="s">
        <v>67</v>
      </c>
      <c r="P44" s="44">
        <v>60.37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tr">
        <f>[1]Комплекс!B51</f>
        <v>КАРТОФЕЛЬ ОТВАРНОЙ М.Р.</v>
      </c>
      <c r="I45" s="56"/>
      <c r="J45" s="56"/>
      <c r="K45" s="56"/>
      <c r="L45" s="56"/>
      <c r="M45" s="56"/>
      <c r="N45" s="57"/>
      <c r="O45" s="42" t="s">
        <v>64</v>
      </c>
      <c r="P45" s="44">
        <v>18.29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tr">
        <f>[1]Комплекс!B52</f>
        <v>НАПИТОК ИЗ ВИШНИ 59</v>
      </c>
      <c r="I46" s="56"/>
      <c r="J46" s="56"/>
      <c r="K46" s="56"/>
      <c r="L46" s="56"/>
      <c r="M46" s="56"/>
      <c r="N46" s="57"/>
      <c r="O46" s="42" t="s">
        <v>62</v>
      </c>
      <c r="P46" s="44">
        <v>12.56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5" t="str">
        <f>[1]Комплекс!B53</f>
        <v>ХЛЕБ ВИТАМИНИЗИРОВАННЫЙ</v>
      </c>
      <c r="I47" s="56"/>
      <c r="J47" s="56"/>
      <c r="K47" s="56"/>
      <c r="L47" s="56"/>
      <c r="M47" s="56"/>
      <c r="N47" s="57"/>
      <c r="O47" s="42" t="s">
        <v>103</v>
      </c>
      <c r="P47" s="44">
        <v>3.07</v>
      </c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tr">
        <f>[1]Комплекс!B57</f>
        <v>ОМЛЕТ С СЫРОМ</v>
      </c>
      <c r="I49" s="65"/>
      <c r="J49" s="65"/>
      <c r="K49" s="65"/>
      <c r="L49" s="65"/>
      <c r="M49" s="65"/>
      <c r="N49" s="66"/>
      <c r="O49" s="42" t="str">
        <f t="shared" ref="O49:P52" si="6">O6</f>
        <v>150/7</v>
      </c>
      <c r="P49" s="44">
        <f t="shared" si="6"/>
        <v>67.010000000000005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tr">
        <f>[1]Комплекс!B58</f>
        <v>МАСЛО ПОРЦИОННО</v>
      </c>
      <c r="I50" s="65"/>
      <c r="J50" s="65"/>
      <c r="K50" s="65"/>
      <c r="L50" s="65"/>
      <c r="M50" s="65"/>
      <c r="N50" s="66"/>
      <c r="O50" s="42" t="str">
        <f t="shared" si="6"/>
        <v>10</v>
      </c>
      <c r="P50" s="44">
        <f t="shared" si="6"/>
        <v>9.3000000000000007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tr">
        <f>[1]Комплекс!B59</f>
        <v>ЧАЙ С ЛИМОНОМ</v>
      </c>
      <c r="I51" s="65"/>
      <c r="J51" s="65"/>
      <c r="K51" s="65"/>
      <c r="L51" s="65"/>
      <c r="M51" s="65"/>
      <c r="N51" s="66"/>
      <c r="O51" s="42" t="str">
        <f t="shared" si="6"/>
        <v>200/5</v>
      </c>
      <c r="P51" s="44">
        <f t="shared" si="6"/>
        <v>5.19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tr">
        <f>[1]Комплекс!B60</f>
        <v>БАТОН ВИТАМИНИЗИРОВАННЫЙ</v>
      </c>
      <c r="I52" s="65"/>
      <c r="J52" s="65"/>
      <c r="K52" s="65"/>
      <c r="L52" s="65"/>
      <c r="M52" s="65"/>
      <c r="N52" s="66"/>
      <c r="O52" s="42" t="str">
        <f t="shared" si="6"/>
        <v>26</v>
      </c>
      <c r="P52" s="44">
        <f t="shared" si="6"/>
        <v>3.7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">
        <v>85</v>
      </c>
      <c r="I53" s="65"/>
      <c r="J53" s="65"/>
      <c r="K53" s="65"/>
      <c r="L53" s="65"/>
      <c r="M53" s="65"/>
      <c r="N53" s="66"/>
      <c r="O53" s="42" t="str">
        <f t="shared" ref="O53:P58" si="7">O23</f>
        <v>250/10</v>
      </c>
      <c r="P53" s="44">
        <f t="shared" si="7"/>
        <v>19.84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tr">
        <f>[1]Комплекс!B64</f>
        <v>КОТЛЕТА МОСКОВСКАЯ</v>
      </c>
      <c r="I54" s="65"/>
      <c r="J54" s="65"/>
      <c r="K54" s="65"/>
      <c r="L54" s="65"/>
      <c r="M54" s="65"/>
      <c r="N54" s="66"/>
      <c r="O54" s="42" t="str">
        <f t="shared" si="7"/>
        <v>90</v>
      </c>
      <c r="P54" s="44">
        <f t="shared" si="7"/>
        <v>67.03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tr">
        <f>[1]Комплекс!B65</f>
        <v>ПЮРЕ КАРТОФЕЛЬНОЕ</v>
      </c>
      <c r="I55" s="65"/>
      <c r="J55" s="65"/>
      <c r="K55" s="65"/>
      <c r="L55" s="65"/>
      <c r="M55" s="65"/>
      <c r="N55" s="66"/>
      <c r="O55" s="42" t="str">
        <f t="shared" si="7"/>
        <v>150</v>
      </c>
      <c r="P55" s="44">
        <f t="shared" si="7"/>
        <v>22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tr">
        <f>[1]Комплекс!B66</f>
        <v>НАПИТОК ИЗ ВИШНИ 59</v>
      </c>
      <c r="I56" s="65"/>
      <c r="J56" s="65"/>
      <c r="K56" s="65"/>
      <c r="L56" s="65"/>
      <c r="M56" s="65"/>
      <c r="N56" s="66"/>
      <c r="O56" s="42" t="str">
        <f t="shared" si="7"/>
        <v>200</v>
      </c>
      <c r="P56" s="44">
        <f t="shared" si="7"/>
        <v>12.56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4" t="str">
        <f>[1]Комплекс!B67</f>
        <v>ХЛЕБ ВИТАМИНИЗИРОВАННЫЙ</v>
      </c>
      <c r="I57" s="65"/>
      <c r="J57" s="65"/>
      <c r="K57" s="65"/>
      <c r="L57" s="65"/>
      <c r="M57" s="65"/>
      <c r="N57" s="66"/>
      <c r="O57" s="42" t="str">
        <f t="shared" si="7"/>
        <v>23</v>
      </c>
      <c r="P57" s="44">
        <f t="shared" si="7"/>
        <v>2.2200000000000002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64" t="s">
        <v>76</v>
      </c>
      <c r="I58" s="65"/>
      <c r="J58" s="65"/>
      <c r="K58" s="65"/>
      <c r="L58" s="65"/>
      <c r="M58" s="65"/>
      <c r="N58" s="66"/>
      <c r="O58" s="42" t="str">
        <f t="shared" si="7"/>
        <v>30</v>
      </c>
      <c r="P58" s="44">
        <f t="shared" si="7"/>
        <v>4.1399999999999997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4" t="str">
        <f>[1]Комплекс!B72</f>
        <v>ОМЛЕТ С СЫРОМ</v>
      </c>
      <c r="I59" s="65"/>
      <c r="J59" s="65"/>
      <c r="K59" s="65"/>
      <c r="L59" s="65"/>
      <c r="M59" s="65"/>
      <c r="N59" s="66"/>
      <c r="O59" s="42" t="str">
        <f t="shared" ref="O59:P62" si="8">O49</f>
        <v>150/7</v>
      </c>
      <c r="P59" s="44">
        <f t="shared" si="8"/>
        <v>67.010000000000005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tr">
        <f>[1]Комплекс!B73</f>
        <v>МАСЛО ПОРЦИОННО</v>
      </c>
      <c r="I60" s="65"/>
      <c r="J60" s="65"/>
      <c r="K60" s="65"/>
      <c r="L60" s="65"/>
      <c r="M60" s="65"/>
      <c r="N60" s="66"/>
      <c r="O60" s="42" t="str">
        <f t="shared" si="8"/>
        <v>10</v>
      </c>
      <c r="P60" s="44">
        <f t="shared" si="8"/>
        <v>9.3000000000000007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tr">
        <f>[1]Комплекс!B74</f>
        <v>ЧАЙ С ЛИМОНОМ</v>
      </c>
      <c r="I61" s="65"/>
      <c r="J61" s="65"/>
      <c r="K61" s="65"/>
      <c r="L61" s="65"/>
      <c r="M61" s="65"/>
      <c r="N61" s="66"/>
      <c r="O61" s="42" t="str">
        <f t="shared" si="8"/>
        <v>200/5</v>
      </c>
      <c r="P61" s="44">
        <f t="shared" si="8"/>
        <v>5.19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tr">
        <f>[1]Комплекс!B75</f>
        <v>БАТОН ВИТАМИНИЗИРОВАННЫЙ</v>
      </c>
      <c r="I62" s="65"/>
      <c r="J62" s="65"/>
      <c r="K62" s="65"/>
      <c r="L62" s="65"/>
      <c r="M62" s="65"/>
      <c r="N62" s="66"/>
      <c r="O62" s="42" t="str">
        <f t="shared" si="8"/>
        <v>26</v>
      </c>
      <c r="P62" s="44">
        <f t="shared" si="8"/>
        <v>3.7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4" t="s">
        <v>85</v>
      </c>
      <c r="I64" s="65"/>
      <c r="J64" s="65"/>
      <c r="K64" s="65"/>
      <c r="L64" s="65"/>
      <c r="M64" s="65"/>
      <c r="N64" s="66"/>
      <c r="O64" s="42" t="s">
        <v>69</v>
      </c>
      <c r="P64" s="44">
        <v>19.84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tr">
        <f>[1]Комплекс!B79</f>
        <v>КОТЛЕТА МОСКОВСКАЯ</v>
      </c>
      <c r="I65" s="65"/>
      <c r="J65" s="65"/>
      <c r="K65" s="65"/>
      <c r="L65" s="65"/>
      <c r="M65" s="65"/>
      <c r="N65" s="66"/>
      <c r="O65" s="42" t="s">
        <v>63</v>
      </c>
      <c r="P65" s="44">
        <v>74.47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tr">
        <f>[1]Комплекс!B80</f>
        <v>ПЮРЕ КАРТОФЕЛЬНОЕ</v>
      </c>
      <c r="I66" s="56"/>
      <c r="J66" s="56"/>
      <c r="K66" s="56"/>
      <c r="L66" s="56"/>
      <c r="M66" s="56"/>
      <c r="N66" s="57"/>
      <c r="O66" s="42" t="s">
        <v>65</v>
      </c>
      <c r="P66" s="44">
        <v>26.4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tr">
        <f>[1]Комплекс!B81</f>
        <v>НАПИТОК ИЗ ВИШНИ 59</v>
      </c>
      <c r="I67" s="56"/>
      <c r="J67" s="56"/>
      <c r="K67" s="56"/>
      <c r="L67" s="56"/>
      <c r="M67" s="56"/>
      <c r="N67" s="57"/>
      <c r="O67" s="42" t="s">
        <v>62</v>
      </c>
      <c r="P67" s="44">
        <v>11.17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4" t="str">
        <f>[1]Комплекс!B82</f>
        <v>БАТОН ВИТАМИНИЗИРОВАННЫЙ</v>
      </c>
      <c r="I68" s="65"/>
      <c r="J68" s="65"/>
      <c r="K68" s="65"/>
      <c r="L68" s="65"/>
      <c r="M68" s="65"/>
      <c r="N68" s="66"/>
      <c r="O68" s="42" t="s">
        <v>102</v>
      </c>
      <c r="P68" s="44">
        <v>3.24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">
        <v>86</v>
      </c>
      <c r="I69" s="56"/>
      <c r="J69" s="56"/>
      <c r="K69" s="56"/>
      <c r="L69" s="56"/>
      <c r="M69" s="56"/>
      <c r="N69" s="57"/>
      <c r="O69" s="42" t="s">
        <v>63</v>
      </c>
      <c r="P69" s="44">
        <v>25.99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5"/>
      <c r="I70" s="56"/>
      <c r="J70" s="56"/>
      <c r="K70" s="56"/>
      <c r="L70" s="56"/>
      <c r="M70" s="56"/>
      <c r="N70" s="57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tr">
        <f>[1]Комплекс!B87</f>
        <v>КОТЛЕТА ПОЖАРСКАЯ/БЕДРО ЗАПЕЧЕНОЕ</v>
      </c>
      <c r="I71" s="65"/>
      <c r="J71" s="65"/>
      <c r="K71" s="65"/>
      <c r="L71" s="65"/>
      <c r="M71" s="65"/>
      <c r="N71" s="66"/>
      <c r="O71" s="42" t="s">
        <v>74</v>
      </c>
      <c r="P71" s="44">
        <v>66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105</v>
      </c>
      <c r="I72" s="65"/>
      <c r="J72" s="65"/>
      <c r="K72" s="65"/>
      <c r="L72" s="65"/>
      <c r="M72" s="65"/>
      <c r="N72" s="66"/>
      <c r="O72" s="42" t="s">
        <v>65</v>
      </c>
      <c r="P72" s="44">
        <v>24.1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tr">
        <f>[1]Комплекс!B89</f>
        <v>ЧАЙ С ЛИМОНОМ</v>
      </c>
      <c r="I73" s="65"/>
      <c r="J73" s="65"/>
      <c r="K73" s="65"/>
      <c r="L73" s="65"/>
      <c r="M73" s="65"/>
      <c r="N73" s="66"/>
      <c r="O73" s="42" t="s">
        <v>71</v>
      </c>
      <c r="P73" s="44">
        <v>5.19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tr">
        <f>[1]Комплекс!B90</f>
        <v>БАТОН ВИТАМИНИЗИРОВАННЫЙ</v>
      </c>
      <c r="I74" s="65"/>
      <c r="J74" s="65"/>
      <c r="K74" s="65"/>
      <c r="L74" s="65"/>
      <c r="M74" s="65"/>
      <c r="N74" s="66"/>
      <c r="O74" s="42" t="s">
        <v>102</v>
      </c>
      <c r="P74" s="44">
        <v>3.23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tr">
        <f t="shared" ref="H76:P76" si="9">H71</f>
        <v>КОТЛЕТА ПОЖАРСКАЯ/БЕДРО ЗАПЕЧЕНОЕ</v>
      </c>
      <c r="I76" s="65"/>
      <c r="J76" s="65"/>
      <c r="K76" s="65"/>
      <c r="L76" s="65"/>
      <c r="M76" s="65"/>
      <c r="N76" s="66"/>
      <c r="O76" s="42" t="str">
        <f t="shared" si="9"/>
        <v>100/85</v>
      </c>
      <c r="P76" s="44">
        <f t="shared" si="9"/>
        <v>66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">
        <v>105</v>
      </c>
      <c r="I77" s="65"/>
      <c r="J77" s="65"/>
      <c r="K77" s="65"/>
      <c r="L77" s="65"/>
      <c r="M77" s="65"/>
      <c r="N77" s="66"/>
      <c r="O77" s="42" t="str">
        <f t="shared" ref="O77:P77" si="10">O72</f>
        <v>180</v>
      </c>
      <c r="P77" s="44">
        <f t="shared" si="10"/>
        <v>24.1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tr">
        <f t="shared" ref="H78:P78" si="11">H73</f>
        <v>ЧАЙ С ЛИМОНОМ</v>
      </c>
      <c r="I78" s="65"/>
      <c r="J78" s="65"/>
      <c r="K78" s="65"/>
      <c r="L78" s="65"/>
      <c r="M78" s="65"/>
      <c r="N78" s="66"/>
      <c r="O78" s="42" t="str">
        <f t="shared" si="11"/>
        <v>200/5</v>
      </c>
      <c r="P78" s="44">
        <f t="shared" si="11"/>
        <v>5.19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tr">
        <f t="shared" ref="H79:P79" si="12">H74</f>
        <v>БАТОН ВИТАМИНИЗИРОВАННЫЙ</v>
      </c>
      <c r="I79" s="65"/>
      <c r="J79" s="65"/>
      <c r="K79" s="65"/>
      <c r="L79" s="65"/>
      <c r="M79" s="65"/>
      <c r="N79" s="66"/>
      <c r="O79" s="42" t="s">
        <v>102</v>
      </c>
      <c r="P79" s="44">
        <f t="shared" si="12"/>
        <v>3.23</v>
      </c>
    </row>
    <row r="80" spans="1:16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">
        <v>98</v>
      </c>
      <c r="I81" s="65"/>
      <c r="J81" s="65"/>
      <c r="K81" s="65"/>
      <c r="L81" s="65"/>
      <c r="M81" s="65"/>
      <c r="N81" s="66"/>
      <c r="O81" s="42" t="s">
        <v>69</v>
      </c>
      <c r="P81" s="44">
        <v>19.84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tr">
        <f>[1]Комплекс!B100</f>
        <v>КОТЛЕТА ПОЖАРСКАЯ/БЕДРО ЗАПЕЧЕНОЕ</v>
      </c>
      <c r="I82" s="65"/>
      <c r="J82" s="65"/>
      <c r="K82" s="65"/>
      <c r="L82" s="65"/>
      <c r="M82" s="65"/>
      <c r="N82" s="66"/>
      <c r="O82" s="42" t="s">
        <v>74</v>
      </c>
      <c r="P82" s="44">
        <v>68.83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">
        <v>105</v>
      </c>
      <c r="I83" s="65"/>
      <c r="J83" s="65"/>
      <c r="K83" s="65"/>
      <c r="L83" s="65"/>
      <c r="M83" s="65"/>
      <c r="N83" s="66"/>
      <c r="O83" s="42" t="s">
        <v>64</v>
      </c>
      <c r="P83" s="44">
        <v>13.83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tr">
        <f>[1]Комплекс!B102</f>
        <v>ЧАЙ С ЛИМОНОМ</v>
      </c>
      <c r="I84" s="65"/>
      <c r="J84" s="65"/>
      <c r="K84" s="65"/>
      <c r="L84" s="65"/>
      <c r="M84" s="65"/>
      <c r="N84" s="66"/>
      <c r="O84" s="42" t="s">
        <v>71</v>
      </c>
      <c r="P84" s="44">
        <v>5.19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4" t="str">
        <f>[1]Комплекс!B103</f>
        <v>БАТОН ВИТАМИНИЗИРОВАННЫЙ</v>
      </c>
      <c r="I85" s="65"/>
      <c r="J85" s="65"/>
      <c r="K85" s="65"/>
      <c r="L85" s="65"/>
      <c r="M85" s="65"/>
      <c r="N85" s="66"/>
      <c r="O85" s="42" t="s">
        <v>104</v>
      </c>
      <c r="P85" s="44">
        <v>2.31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4" t="s">
        <v>106</v>
      </c>
      <c r="I86" s="65"/>
      <c r="J86" s="65"/>
      <c r="K86" s="65"/>
      <c r="L86" s="65"/>
      <c r="M86" s="65"/>
      <c r="N86" s="66"/>
      <c r="O86" s="42" t="s">
        <v>97</v>
      </c>
      <c r="P86" s="44">
        <v>14.22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83</v>
      </c>
      <c r="I87" s="65"/>
      <c r="J87" s="65"/>
      <c r="K87" s="65"/>
      <c r="L87" s="65"/>
      <c r="M87" s="65"/>
      <c r="N87" s="66"/>
      <c r="O87" s="42" t="s">
        <v>69</v>
      </c>
      <c r="P87" s="44">
        <v>19.84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tr">
        <f>[1]Комплекс!B108</f>
        <v>КОТЛЕТА ПОЖАРСКАЯ/БЕДРО ЗАПЕЧЕНОЕ</v>
      </c>
      <c r="I88" s="65"/>
      <c r="J88" s="65"/>
      <c r="K88" s="65"/>
      <c r="L88" s="65"/>
      <c r="M88" s="65"/>
      <c r="N88" s="66"/>
      <c r="O88" s="42" t="s">
        <v>74</v>
      </c>
      <c r="P88" s="44">
        <v>68.83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">
        <v>105</v>
      </c>
      <c r="I89" s="65"/>
      <c r="J89" s="65"/>
      <c r="K89" s="65"/>
      <c r="L89" s="65"/>
      <c r="M89" s="65"/>
      <c r="N89" s="66"/>
      <c r="O89" s="42" t="s">
        <v>65</v>
      </c>
      <c r="P89" s="44">
        <v>24.19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4" t="s">
        <v>107</v>
      </c>
      <c r="I90" s="65"/>
      <c r="J90" s="65"/>
      <c r="K90" s="65"/>
      <c r="L90" s="65"/>
      <c r="M90" s="65"/>
      <c r="N90" s="66"/>
      <c r="O90" s="42" t="s">
        <v>62</v>
      </c>
      <c r="P90" s="44">
        <v>16.13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tr">
        <f>[1]Комплекс!B111</f>
        <v>БАТОН ВИТАМИНИЗИРОВАННЫЙ</v>
      </c>
      <c r="I91" s="65"/>
      <c r="J91" s="65"/>
      <c r="K91" s="65"/>
      <c r="L91" s="65"/>
      <c r="M91" s="65"/>
      <c r="N91" s="66"/>
      <c r="O91" s="42" t="s">
        <v>82</v>
      </c>
      <c r="P91" s="44">
        <v>4.58</v>
      </c>
    </row>
    <row r="92" spans="1:16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tr">
        <f t="shared" ref="H93:P93" si="13">H86</f>
        <v>ОГУРЦЫ СВЕЖИЕ</v>
      </c>
      <c r="I93" s="65"/>
      <c r="J93" s="65"/>
      <c r="K93" s="65"/>
      <c r="L93" s="65"/>
      <c r="M93" s="65"/>
      <c r="N93" s="66"/>
      <c r="O93" s="42" t="str">
        <f t="shared" si="13"/>
        <v>60</v>
      </c>
      <c r="P93" s="44">
        <f t="shared" si="13"/>
        <v>14.22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tr">
        <f t="shared" ref="H94:P94" si="14">H87</f>
        <v>РАССОЛЬНИК ЛЕНИНГРАДСКИЙ М.Р.</v>
      </c>
      <c r="I94" s="65"/>
      <c r="J94" s="65"/>
      <c r="K94" s="65"/>
      <c r="L94" s="65"/>
      <c r="M94" s="65"/>
      <c r="N94" s="66"/>
      <c r="O94" s="42" t="str">
        <f t="shared" si="14"/>
        <v>250/10</v>
      </c>
      <c r="P94" s="44">
        <f t="shared" si="14"/>
        <v>19.84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tr">
        <f t="shared" ref="H95:P95" si="15">H88</f>
        <v>КОТЛЕТА ПОЖАРСКАЯ/БЕДРО ЗАПЕЧЕНОЕ</v>
      </c>
      <c r="I95" s="65"/>
      <c r="J95" s="65"/>
      <c r="K95" s="65"/>
      <c r="L95" s="65"/>
      <c r="M95" s="65"/>
      <c r="N95" s="66"/>
      <c r="O95" s="42" t="str">
        <f t="shared" si="15"/>
        <v>100/85</v>
      </c>
      <c r="P95" s="44">
        <f t="shared" si="15"/>
        <v>68.83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">
        <v>105</v>
      </c>
      <c r="I96" s="65"/>
      <c r="J96" s="65"/>
      <c r="K96" s="65"/>
      <c r="L96" s="65"/>
      <c r="M96" s="65"/>
      <c r="N96" s="66"/>
      <c r="O96" s="42" t="str">
        <f t="shared" ref="O96:P96" si="16">O89</f>
        <v>180</v>
      </c>
      <c r="P96" s="44">
        <f t="shared" si="16"/>
        <v>24.19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4" t="str">
        <f t="shared" ref="H97:P97" si="17">H90</f>
        <v>НАПИТОК ИЗ ВИШНИ</v>
      </c>
      <c r="I97" s="65"/>
      <c r="J97" s="65"/>
      <c r="K97" s="65"/>
      <c r="L97" s="65"/>
      <c r="M97" s="65"/>
      <c r="N97" s="66"/>
      <c r="O97" s="42" t="str">
        <f t="shared" si="17"/>
        <v>200</v>
      </c>
      <c r="P97" s="44">
        <f t="shared" si="17"/>
        <v>16.13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tr">
        <f t="shared" ref="H98:P98" si="18">H91</f>
        <v>БАТОН ВИТАМИНИЗИРОВАННЫЙ</v>
      </c>
      <c r="I98" s="65"/>
      <c r="J98" s="65"/>
      <c r="K98" s="65"/>
      <c r="L98" s="65"/>
      <c r="M98" s="65"/>
      <c r="N98" s="66"/>
      <c r="O98" s="42" t="str">
        <f t="shared" si="18"/>
        <v>33</v>
      </c>
      <c r="P98" s="44">
        <f t="shared" si="18"/>
        <v>4.58</v>
      </c>
    </row>
    <row r="99" spans="1:16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tr">
        <f t="shared" ref="H100:P100" si="19">H86</f>
        <v>ОГУРЦЫ СВЕЖИЕ</v>
      </c>
      <c r="I100" s="65"/>
      <c r="J100" s="65"/>
      <c r="K100" s="65"/>
      <c r="L100" s="65"/>
      <c r="M100" s="65"/>
      <c r="N100" s="66"/>
      <c r="O100" s="42" t="str">
        <f t="shared" si="19"/>
        <v>60</v>
      </c>
      <c r="P100" s="44">
        <f t="shared" si="19"/>
        <v>14.22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tr">
        <f t="shared" ref="H101:P101" si="20">H87</f>
        <v>РАССОЛЬНИК ЛЕНИНГРАДСКИЙ М.Р.</v>
      </c>
      <c r="I101" s="65"/>
      <c r="J101" s="65"/>
      <c r="K101" s="65"/>
      <c r="L101" s="65"/>
      <c r="M101" s="65"/>
      <c r="N101" s="66"/>
      <c r="O101" s="42" t="str">
        <f t="shared" si="20"/>
        <v>250/10</v>
      </c>
      <c r="P101" s="44">
        <f t="shared" si="20"/>
        <v>19.84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tr">
        <f t="shared" ref="H102:P102" si="21">H88</f>
        <v>КОТЛЕТА ПОЖАРСКАЯ/БЕДРО ЗАПЕЧЕНОЕ</v>
      </c>
      <c r="I102" s="65"/>
      <c r="J102" s="65"/>
      <c r="K102" s="65"/>
      <c r="L102" s="65"/>
      <c r="M102" s="65"/>
      <c r="N102" s="66"/>
      <c r="O102" s="42" t="str">
        <f t="shared" si="21"/>
        <v>100/85</v>
      </c>
      <c r="P102" s="44">
        <f t="shared" si="21"/>
        <v>68.83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tr">
        <f t="shared" ref="H103:P103" si="22">H89</f>
        <v>БУЛГУР С ОВОЩАМИ</v>
      </c>
      <c r="I103" s="65"/>
      <c r="J103" s="65"/>
      <c r="K103" s="65"/>
      <c r="L103" s="65"/>
      <c r="M103" s="65"/>
      <c r="N103" s="66"/>
      <c r="O103" s="42" t="str">
        <f t="shared" si="22"/>
        <v>180</v>
      </c>
      <c r="P103" s="44">
        <f t="shared" si="22"/>
        <v>24.19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4" t="str">
        <f t="shared" ref="H104:P104" si="23">H90</f>
        <v>НАПИТОК ИЗ ВИШНИ</v>
      </c>
      <c r="I104" s="65"/>
      <c r="J104" s="65"/>
      <c r="K104" s="65"/>
      <c r="L104" s="65"/>
      <c r="M104" s="65"/>
      <c r="N104" s="66"/>
      <c r="O104" s="42" t="str">
        <f t="shared" si="23"/>
        <v>200</v>
      </c>
      <c r="P104" s="44">
        <f t="shared" si="23"/>
        <v>16.13</v>
      </c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64" t="str">
        <f t="shared" ref="H105:P105" si="24">H91</f>
        <v>БАТОН ВИТАМИНИЗИРОВАННЫЙ</v>
      </c>
      <c r="I105" s="65"/>
      <c r="J105" s="65"/>
      <c r="K105" s="65"/>
      <c r="L105" s="65"/>
      <c r="M105" s="65"/>
      <c r="N105" s="66"/>
      <c r="O105" s="42" t="str">
        <f t="shared" si="24"/>
        <v>33</v>
      </c>
      <c r="P105" s="44">
        <f t="shared" si="24"/>
        <v>4.58</v>
      </c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tr">
        <f>[1]Комплекс!B130</f>
        <v>КОРЖИК МОЛОЧНЫЙ</v>
      </c>
      <c r="I107" s="65"/>
      <c r="J107" s="65"/>
      <c r="K107" s="65"/>
      <c r="L107" s="65"/>
      <c r="M107" s="65"/>
      <c r="N107" s="66"/>
      <c r="O107" s="42" t="s">
        <v>63</v>
      </c>
      <c r="P107" s="44">
        <v>25.77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81</v>
      </c>
      <c r="I108" s="65"/>
      <c r="J108" s="65"/>
      <c r="K108" s="65"/>
      <c r="L108" s="65"/>
      <c r="M108" s="65"/>
      <c r="N108" s="66"/>
      <c r="O108" s="42" t="s">
        <v>62</v>
      </c>
      <c r="P108" s="44">
        <v>14.23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81">
    <mergeCell ref="H68:N68"/>
    <mergeCell ref="H17:N17"/>
    <mergeCell ref="H18:N18"/>
    <mergeCell ref="H28:N28"/>
    <mergeCell ref="H36:N36"/>
    <mergeCell ref="H37:N37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679" yWindow="337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1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H10" sqref="H10:P10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45587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4" t="str">
        <f>'[2]Неорганизованное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4" t="str">
        <f>'[2]Неорганизованное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4" t="str">
        <f>'[2]Неорганизованное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4" t="str">
        <f>'[2]Неорганизованное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'[2]Неорганизованное питание'!O9</f>
        <v>110</v>
      </c>
      <c r="P9" s="44">
        <v>105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80</v>
      </c>
      <c r="I10" s="65"/>
      <c r="J10" s="65"/>
      <c r="K10" s="65"/>
      <c r="L10" s="65"/>
      <c r="M10" s="65"/>
      <c r="N10" s="66"/>
      <c r="O10" s="42" t="s">
        <v>69</v>
      </c>
      <c r="P10" s="44">
        <v>19.84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4" t="str">
        <f>'[2]Неорганизованное питание'!H11</f>
        <v>КОТЛЕТА ПОЖАРСКАЯ</v>
      </c>
      <c r="I11" s="65"/>
      <c r="J11" s="65"/>
      <c r="K11" s="65"/>
      <c r="L11" s="65"/>
      <c r="M11" s="65"/>
      <c r="N11" s="66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'[2]Неорганизованное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4" t="str">
        <f>'[2]Неорганизованное питание'!H13</f>
        <v>КАША ГРЕЧНЕВАЯ РАССЫПЧАТАЯ</v>
      </c>
      <c r="I13" s="65"/>
      <c r="J13" s="65"/>
      <c r="K13" s="65"/>
      <c r="L13" s="65"/>
      <c r="M13" s="65"/>
      <c r="N13" s="66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'[2]Неорганизованное питание'!H14</f>
        <v>ПЮРЕ КАРТОФЕЛЬНОЕ</v>
      </c>
      <c r="I14" s="65"/>
      <c r="J14" s="65"/>
      <c r="K14" s="65"/>
      <c r="L14" s="65"/>
      <c r="M14" s="65"/>
      <c r="N14" s="66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'[2]Неорганизованное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4" t="str">
        <f>'[2]Неорганизованное питание'!H16</f>
        <v xml:space="preserve">САЛАТ СТОЛИЧНЫЙ </v>
      </c>
      <c r="I16" s="65"/>
      <c r="J16" s="65"/>
      <c r="K16" s="65"/>
      <c r="L16" s="65"/>
      <c r="M16" s="65"/>
      <c r="N16" s="66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4" t="str">
        <f>'[2]Неорганизованное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4" t="str">
        <f>'[2]Неорганизованное питание'!H18</f>
        <v>САЛАТ ИЗ СВЕКЛЫ С СЫРОМ</v>
      </c>
      <c r="I18" s="65"/>
      <c r="J18" s="65"/>
      <c r="K18" s="65"/>
      <c r="L18" s="65"/>
      <c r="M18" s="65"/>
      <c r="N18" s="66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4" t="str">
        <f>'[2]Неорганизованное питание'!H19</f>
        <v>САЛАТ ИЗ КАПУСТЫ С КУКУРУЗОЙ</v>
      </c>
      <c r="I19" s="65"/>
      <c r="J19" s="65"/>
      <c r="K19" s="65"/>
      <c r="L19" s="65"/>
      <c r="M19" s="65"/>
      <c r="N19" s="66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4" t="str">
        <f>'[2]Неорганизованное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4" t="s">
        <v>87</v>
      </c>
      <c r="I21" s="65"/>
      <c r="J21" s="65"/>
      <c r="K21" s="65"/>
      <c r="L21" s="65"/>
      <c r="M21" s="65"/>
      <c r="N21" s="66"/>
      <c r="O21" s="42" t="s">
        <v>63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4" t="str">
        <f>'[2]Неорганизованное питание'!H22</f>
        <v>ВАТРУШКА ЛАКОМКА</v>
      </c>
      <c r="I22" s="65"/>
      <c r="J22" s="65"/>
      <c r="K22" s="65"/>
      <c r="L22" s="65"/>
      <c r="M22" s="65"/>
      <c r="N22" s="66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4" t="str">
        <f>'[2]Неорганизованное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4" t="str">
        <f>'[2]Неорганизованное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4" t="str">
        <f>'[2]Неорганизованное питание'!H25</f>
        <v>РАССТЕГАЙ</v>
      </c>
      <c r="I25" s="65"/>
      <c r="J25" s="65"/>
      <c r="K25" s="65"/>
      <c r="L25" s="65"/>
      <c r="M25" s="65"/>
      <c r="N25" s="66"/>
      <c r="O25" s="42" t="s">
        <v>88</v>
      </c>
      <c r="P25" s="44">
        <v>35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4" t="str">
        <f>'[2]Неорганизованное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4" t="str">
        <f>'[2]Неорганизованное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4" t="str">
        <f>'[2]Неорганизованное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89</v>
      </c>
      <c r="I29" s="65"/>
      <c r="J29" s="65"/>
      <c r="K29" s="65"/>
      <c r="L29" s="65"/>
      <c r="M29" s="65"/>
      <c r="N29" s="66"/>
      <c r="O29" s="42" t="s">
        <v>63</v>
      </c>
      <c r="P29" s="44">
        <v>105</v>
      </c>
      <c r="Q29" s="45" t="s">
        <v>79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90</v>
      </c>
      <c r="I30" s="65"/>
      <c r="J30" s="65"/>
      <c r="K30" s="65"/>
      <c r="L30" s="65"/>
      <c r="M30" s="65"/>
      <c r="N30" s="66"/>
      <c r="O30" s="42" t="s">
        <v>64</v>
      </c>
      <c r="P30" s="44">
        <v>18</v>
      </c>
      <c r="Q30" s="45" t="s">
        <v>79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78</v>
      </c>
      <c r="I31" s="65"/>
      <c r="J31" s="65"/>
      <c r="K31" s="65"/>
      <c r="L31" s="65"/>
      <c r="M31" s="65"/>
      <c r="N31" s="66"/>
      <c r="O31" s="42" t="s">
        <v>63</v>
      </c>
      <c r="P31" s="44">
        <v>105</v>
      </c>
      <c r="Q31" s="45" t="s">
        <v>79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4" t="s">
        <v>91</v>
      </c>
      <c r="I32" s="65"/>
      <c r="J32" s="65"/>
      <c r="K32" s="65"/>
      <c r="L32" s="65"/>
      <c r="M32" s="65"/>
      <c r="N32" s="66"/>
      <c r="O32" s="42" t="s">
        <v>92</v>
      </c>
      <c r="P32" s="44">
        <v>95</v>
      </c>
      <c r="Q32" s="45" t="s">
        <v>79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4" t="s">
        <v>93</v>
      </c>
      <c r="I33" s="65"/>
      <c r="J33" s="65"/>
      <c r="K33" s="65"/>
      <c r="L33" s="65"/>
      <c r="M33" s="65"/>
      <c r="N33" s="66"/>
      <c r="O33" s="42" t="s">
        <v>63</v>
      </c>
      <c r="P33" s="44">
        <v>40</v>
      </c>
      <c r="Q33" s="45" t="s">
        <v>77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4" t="s">
        <v>94</v>
      </c>
      <c r="I34" s="65"/>
      <c r="J34" s="65"/>
      <c r="K34" s="65"/>
      <c r="L34" s="65"/>
      <c r="M34" s="65"/>
      <c r="N34" s="66"/>
      <c r="O34" s="42" t="s">
        <v>63</v>
      </c>
      <c r="P34" s="44">
        <v>23</v>
      </c>
      <c r="Q34" s="45" t="s">
        <v>77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4" t="s">
        <v>95</v>
      </c>
      <c r="I35" s="65"/>
      <c r="J35" s="65"/>
      <c r="K35" s="65"/>
      <c r="L35" s="65"/>
      <c r="M35" s="65"/>
      <c r="N35" s="66"/>
      <c r="O35" s="42" t="s">
        <v>63</v>
      </c>
      <c r="P35" s="44">
        <v>20</v>
      </c>
      <c r="Q35" s="45" t="s">
        <v>77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64" t="s">
        <v>96</v>
      </c>
      <c r="I36" s="65"/>
      <c r="J36" s="65"/>
      <c r="K36" s="65"/>
      <c r="L36" s="65"/>
      <c r="M36" s="65"/>
      <c r="N36" s="66"/>
      <c r="O36" s="42" t="s">
        <v>97</v>
      </c>
      <c r="P36" s="44">
        <v>35</v>
      </c>
      <c r="Q36" s="45" t="s">
        <v>77</v>
      </c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4"/>
      <c r="I37" s="65"/>
      <c r="J37" s="65"/>
      <c r="K37" s="65"/>
      <c r="L37" s="65"/>
      <c r="M37" s="65"/>
      <c r="N37" s="66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072" yWindow="2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D34" sqref="D34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2024-01-17T04:58:52Z</cp:lastPrinted>
  <dcterms:created xsi:type="dcterms:W3CDTF">2023-08-16T10:02:07Z</dcterms:created>
  <dcterms:modified xsi:type="dcterms:W3CDTF">2024-10-21T04:24:57Z</dcterms:modified>
</cp:coreProperties>
</file>