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7EAE1583-6704-4CFA-B50D-73A0269B1485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8" i="1"/>
  <c r="F77" i="1"/>
  <c r="F76" i="1"/>
  <c r="F73" i="1"/>
  <c r="F74" i="1"/>
  <c r="F72" i="1"/>
  <c r="F70" i="1"/>
  <c r="F68" i="1"/>
  <c r="F67" i="1"/>
  <c r="F66" i="1"/>
  <c r="F65" i="1"/>
  <c r="F64" i="1"/>
  <c r="F63" i="1"/>
  <c r="F62" i="1"/>
  <c r="F61" i="1"/>
  <c r="F60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7" i="1"/>
  <c r="F8" i="1"/>
  <c r="F9" i="1"/>
  <c r="F10" i="1"/>
  <c r="F6" i="1"/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48" i="1" l="1"/>
  <c r="H16" i="1"/>
  <c r="H14" i="1"/>
  <c r="H13" i="1"/>
  <c r="H9" i="1"/>
  <c r="H8" i="1"/>
  <c r="H7" i="1"/>
  <c r="O97" i="1" l="1"/>
  <c r="P97" i="1"/>
  <c r="O98" i="1"/>
  <c r="P98" i="1"/>
  <c r="O99" i="1"/>
  <c r="P99" i="1"/>
  <c r="O100" i="1"/>
  <c r="P100" i="1"/>
  <c r="H101" i="1"/>
  <c r="O101" i="1"/>
  <c r="P101" i="1"/>
  <c r="H102" i="1"/>
  <c r="P102" i="1"/>
  <c r="O91" i="1"/>
  <c r="P91" i="1"/>
  <c r="O92" i="1"/>
  <c r="P92" i="1"/>
  <c r="O93" i="1"/>
  <c r="P93" i="1"/>
  <c r="O94" i="1"/>
  <c r="P94" i="1"/>
  <c r="H95" i="1"/>
  <c r="O95" i="1"/>
  <c r="P95" i="1"/>
  <c r="H96" i="1"/>
  <c r="P96" i="1"/>
  <c r="H104" i="1" l="1"/>
  <c r="H85" i="1"/>
  <c r="H86" i="1"/>
  <c r="H88" i="1"/>
  <c r="H81" i="1"/>
  <c r="H83" i="1"/>
  <c r="O76" i="1"/>
  <c r="P76" i="1"/>
  <c r="O77" i="1"/>
  <c r="P77" i="1"/>
  <c r="H78" i="1"/>
  <c r="P78" i="1"/>
  <c r="H72" i="1"/>
  <c r="H76" i="1" s="1"/>
  <c r="H77" i="1"/>
  <c r="H74" i="1"/>
  <c r="H60" i="1"/>
  <c r="H61" i="1"/>
  <c r="H62" i="1"/>
  <c r="H63" i="1"/>
  <c r="H64" i="1"/>
  <c r="H70" i="1"/>
  <c r="H53" i="1"/>
  <c r="H65" i="1" s="1"/>
  <c r="H54" i="1"/>
  <c r="H66" i="1" s="1"/>
  <c r="H55" i="1"/>
  <c r="H67" i="1" s="1"/>
  <c r="H56" i="1"/>
  <c r="H68" i="1" s="1"/>
  <c r="H42" i="1"/>
  <c r="H43" i="1"/>
  <c r="H44" i="1"/>
  <c r="H45" i="1"/>
  <c r="H46" i="1"/>
  <c r="H35" i="1"/>
  <c r="H36" i="1"/>
  <c r="H37" i="1"/>
  <c r="H39" i="1"/>
  <c r="H98" i="1" l="1"/>
  <c r="H92" i="1"/>
  <c r="H91" i="1"/>
  <c r="H97" i="1"/>
  <c r="H99" i="1"/>
  <c r="H93" i="1"/>
  <c r="H94" i="1"/>
  <c r="H100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<sst xmlns="http://schemas.openxmlformats.org/spreadsheetml/2006/main" count="519" uniqueCount="127">
  <si>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</si>
  <si>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</si>
  <si>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</si>
  <si>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</si>
  <si>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</si>
  <si>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</si>
  <si>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</si>
  <si>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</si>
  <si>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</si>
  <si>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</si>
  <si>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</si>
  <si>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</si>
  <si>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</si>
  <si>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</si>
  <si>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</si>
  <si>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</si>
  <si>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</si>
  <si>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</si>
  <si>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</si>
  <si>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</si>
  <si>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</si>
  <si>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</si>
  <si>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</si>
  <si>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</si>
  <si>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</si>
  <si>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</si>
  <si>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</si>
  <si>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</si>
  <si>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</si>
  <si>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</si>
  <si>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</si>
  <si>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</si>
  <si>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</si>
  <si>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</si>
  <si>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</si>
  <si>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</si>
  <si>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</si>
  <si>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</si>
  <si>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</si>
  <si>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</si>
  <si>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</si>
  <si>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</si>
  <si>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</si>
  <si>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</si>
  <si>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</si>
  <si>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</si>
  <si>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</si>
  <si>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</si>
  <si>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</si>
  <si>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</si>
  <si>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</si>
  <si>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</si>
  <si>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</si>
  <si>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</si>
  <si>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</si>
  <si>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</si>
  <si>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</si>
  <si>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</si>
  <si>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</si>
  <si>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</si>
  <si>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</si>
  <si>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</si>
  <si>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</si>
  <si>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200</t>
  </si>
  <si>
    <t>БАТОН ВИТАМИНИЗИРОВАННЫЙ</t>
  </si>
  <si>
    <t>ХЛЕБ ВИТАМИНИЗИРОВАННЫЙ</t>
  </si>
  <si>
    <t>СЫР ПОРЦИОННО</t>
  </si>
  <si>
    <t>ЯЙЦО ОТВАРНОЕ</t>
  </si>
  <si>
    <t>100</t>
  </si>
  <si>
    <t>250/10</t>
  </si>
  <si>
    <t>ЧАЙ С САХАРОМ</t>
  </si>
  <si>
    <t>26</t>
  </si>
  <si>
    <t>НЕКТАР ФРУКТОВЫЙ</t>
  </si>
  <si>
    <t>30</t>
  </si>
  <si>
    <t>КАША РИСОВАЯ БЕЗМОЛОЧНАЯ</t>
  </si>
  <si>
    <t>НАПИТОК КОФЕЙНЫЙ БЕЗ МОЛОКА</t>
  </si>
  <si>
    <t>3</t>
  </si>
  <si>
    <t>СУП КАРТОФЕЛЬНЫЙ С ГОРОХОМ С ГРЕНКАМИ</t>
  </si>
  <si>
    <t>КАША ЦАРСКАЯ М.Р.</t>
  </si>
  <si>
    <t>60/150</t>
  </si>
  <si>
    <t>50</t>
  </si>
  <si>
    <t>НАПИТОК КОФЕЙНЫЙ НА МОЛОКЕ</t>
  </si>
  <si>
    <t>70/150</t>
  </si>
  <si>
    <t>31</t>
  </si>
  <si>
    <t>24</t>
  </si>
  <si>
    <t>ИЗДЕЛИЕ МУЧНОЕ</t>
  </si>
  <si>
    <t>ЯБЛОКО СВЕЖЕЕ</t>
  </si>
  <si>
    <t>Да</t>
  </si>
  <si>
    <t>СДОБА ВЫБОРГСКАЯ</t>
  </si>
  <si>
    <t>КАША РИСОВАЯ НА МОЛОКЕ С МАСЛОМ</t>
  </si>
  <si>
    <t>15</t>
  </si>
  <si>
    <t>29</t>
  </si>
  <si>
    <t>250</t>
  </si>
  <si>
    <t>120</t>
  </si>
  <si>
    <t>50/150</t>
  </si>
  <si>
    <t xml:space="preserve">НАПИТОК ИЗ БРУСНИКИ </t>
  </si>
  <si>
    <t>САЛАТ ОЛИВЬЕ</t>
  </si>
  <si>
    <t>ОЛАДЬИ ЗОЛОТИНКА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</si>
  <si>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</si>
  <si>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</si>
  <si>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</si>
  <si>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</si>
  <si>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</si>
  <si>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</si>
  <si>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</si>
  <si>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</si>
  <si>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НАПИТОК ИЗ КЛУБНИКИ</t>
  </si>
  <si>
    <t>СУП ГОРОХОВЫЙ/ИЗДЕЛИЕ МУЧНОЕ</t>
  </si>
  <si>
    <t>27</t>
  </si>
  <si>
    <t>14</t>
  </si>
  <si>
    <t>25</t>
  </si>
  <si>
    <t>20</t>
  </si>
  <si>
    <t>35</t>
  </si>
  <si>
    <t>МАНДАРИНЫ СВЕЖИЕ</t>
  </si>
  <si>
    <t>28</t>
  </si>
  <si>
    <t>ЧАЙ ПАКЕТИРОВАННЫЙ С САХАРОМ</t>
  </si>
  <si>
    <t>КРУАССАН С ВАРЕНОЙ СГУЩЕНКОЙ</t>
  </si>
  <si>
    <t>60</t>
  </si>
  <si>
    <t>ЯБЛОКИ СВЕЖИЕ</t>
  </si>
  <si>
    <t>10</t>
  </si>
  <si>
    <t>160</t>
  </si>
  <si>
    <t>140</t>
  </si>
  <si>
    <t>170</t>
  </si>
  <si>
    <t>130</t>
  </si>
  <si>
    <t>226</t>
  </si>
  <si>
    <t>ОГУРЦЫ КОНСЕРВИРОВАННЫЕ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</si>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</sst>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8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КАША РИСОВАЯ НА МОЛОКЕ С МАСЛОМ</v>
          </cell>
        </row>
        <row r="8">
          <cell r="B8" t="str">
            <v>НАПИТОК КОФЕЙНЫЙ НА МОЛОКЕ</v>
          </cell>
        </row>
        <row r="9">
          <cell r="B9" t="str">
            <v>СЫР ПОРЦИОННО</v>
          </cell>
        </row>
        <row r="10">
          <cell r="B10" t="str">
            <v>БАТОН ВИТАМИНИЗИРОВАННЫЙ</v>
          </cell>
        </row>
        <row r="15">
          <cell r="B15" t="str">
            <v>НАПИТОК КОФЕЙНЫЙ НА МОЛОКЕ</v>
          </cell>
        </row>
        <row r="16">
          <cell r="B16" t="str">
            <v>СЫР ПОРЦИОННО</v>
          </cell>
        </row>
        <row r="18">
          <cell r="B18" t="str">
            <v>ХЛЕБЦЫ</v>
          </cell>
        </row>
        <row r="45">
          <cell r="B45" t="str">
            <v>СУП КАРТОФЕЛЬНЫЙ С ГОРОХОМ</v>
          </cell>
        </row>
        <row r="46">
          <cell r="B46" t="str">
            <v>КАША ЦАРСКАЯ М.Р.</v>
          </cell>
        </row>
        <row r="47">
          <cell r="B47" t="str">
            <v>ЧАЙ С САХАРОМ</v>
          </cell>
        </row>
        <row r="49">
          <cell r="B49" t="str">
            <v>ХЛЕБЦЫ</v>
          </cell>
        </row>
        <row r="52">
          <cell r="B52" t="str">
            <v>СУП КАРТОФЕЛЬНЫЙ С ГОРОХОМ С ГРЕНКАМИ М.Р.</v>
          </cell>
        </row>
        <row r="53">
          <cell r="B53" t="str">
            <v>КАША ЦАРСКАЯ М.Р.</v>
          </cell>
        </row>
        <row r="54">
          <cell r="B54" t="str">
            <v>ЧАЙ С САХАРОМ</v>
          </cell>
        </row>
        <row r="55">
          <cell r="B55" t="str">
            <v>ХЛЕБ ВИТАМИНИЗИРОВАННЫЙ</v>
          </cell>
        </row>
        <row r="56">
          <cell r="B56" t="str">
            <v>ЯЙЦО ОТВАРНОЕ</v>
          </cell>
        </row>
        <row r="94">
          <cell r="B94" t="str">
            <v>ПЛОВ СО СВИНИНОЙ/МЯСО ОТВАРНОЕ РИС С ОВОЩАМИ</v>
          </cell>
        </row>
        <row r="96">
          <cell r="B96" t="str">
            <v>ХЛЕБ ВИТАМИНИЗИРОВАННЫЙ</v>
          </cell>
        </row>
        <row r="99">
          <cell r="B99" t="str">
            <v>ПЛОВ СО СВИНИНОЙ/МЯСО ОТВАРНОЕ РИС С ОВОЩАМИ</v>
          </cell>
        </row>
        <row r="101">
          <cell r="B101" t="str">
            <v>БАТОН ВИТАМИНИЗИРОВАННЫЙ</v>
          </cell>
        </row>
        <row r="109">
          <cell r="B109" t="str">
            <v>СУП КАРТОФЕЛЬНЫЙ С ГОРОХОМ С ГРЕНКАМИ</v>
          </cell>
        </row>
        <row r="110">
          <cell r="B110" t="str">
            <v>ПЛОВ СО СВИНИНОЙ/МЯСО ОТВАРНОЕ РИС С ОВОЩАМИ</v>
          </cell>
        </row>
        <row r="112">
          <cell r="B112" t="str">
            <v>ХЛЕБ ВИТАМИНИЗИРОВАННЫЙ</v>
          </cell>
        </row>
        <row r="131">
          <cell r="B131" t="str">
            <v>НАПИТОК ИЗ ВИШНИ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topLeftCell="A10" workbookViewId="0">
      <selection activeCell="A3" sqref="A3:P3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45649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>
        <v>8.1</v>
      </c>
      <c r="D6" s="43">
        <v>10.54</v>
      </c>
      <c r="E6" s="43">
        <v>40.479999999999997</v>
      </c>
      <c r="F6" s="43">
        <f>(C6*4)+(D6*9)+(E6*4)</f>
        <v>289.17999999999995</v>
      </c>
      <c r="G6" s="42"/>
      <c r="H6" s="61" t="s">
        <v>89</v>
      </c>
      <c r="I6" s="62"/>
      <c r="J6" s="62"/>
      <c r="K6" s="62"/>
      <c r="L6" s="62"/>
      <c r="M6" s="62"/>
      <c r="N6" s="63"/>
      <c r="O6" s="42" t="s">
        <v>62</v>
      </c>
      <c r="P6" s="44">
        <v>28.19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>
        <v>4.01</v>
      </c>
      <c r="D7" s="43">
        <v>3.31</v>
      </c>
      <c r="E7" s="43">
        <v>4.16</v>
      </c>
      <c r="F7" s="43">
        <f t="shared" ref="F7:F10" si="0">(C7*4)+(D7*9)+(E7*4)</f>
        <v>62.47</v>
      </c>
      <c r="G7" s="42"/>
      <c r="H7" s="61" t="str">
        <f>[1]Комплекс!B8</f>
        <v>НАПИТОК КОФЕЙНЫЙ НА МОЛОКЕ</v>
      </c>
      <c r="I7" s="62"/>
      <c r="J7" s="62"/>
      <c r="K7" s="62"/>
      <c r="L7" s="62"/>
      <c r="M7" s="62"/>
      <c r="N7" s="63"/>
      <c r="O7" s="42" t="s">
        <v>63</v>
      </c>
      <c r="P7" s="44">
        <v>11.4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>
        <v>3.95</v>
      </c>
      <c r="D8" s="43">
        <v>3.99</v>
      </c>
      <c r="E8" s="43">
        <v>0</v>
      </c>
      <c r="F8" s="43">
        <f t="shared" si="0"/>
        <v>51.710000000000008</v>
      </c>
      <c r="G8" s="42"/>
      <c r="H8" s="61" t="str">
        <f>[1]Комплекс!B9</f>
        <v>СЫР ПОРЦИОННО</v>
      </c>
      <c r="I8" s="62"/>
      <c r="J8" s="62"/>
      <c r="K8" s="62"/>
      <c r="L8" s="62"/>
      <c r="M8" s="62"/>
      <c r="N8" s="63"/>
      <c r="O8" s="42" t="s">
        <v>119</v>
      </c>
      <c r="P8" s="44">
        <v>8.35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>
        <v>3.08</v>
      </c>
      <c r="D9" s="43">
        <v>1.2</v>
      </c>
      <c r="E9" s="43">
        <v>20.04</v>
      </c>
      <c r="F9" s="43">
        <f t="shared" si="0"/>
        <v>103.28</v>
      </c>
      <c r="G9" s="42"/>
      <c r="H9" s="61" t="str">
        <f>[1]Комплекс!B10</f>
        <v>БАТОН ВИТАМИНИЗИРОВАННЫЙ</v>
      </c>
      <c r="I9" s="62"/>
      <c r="J9" s="62"/>
      <c r="K9" s="62"/>
      <c r="L9" s="62"/>
      <c r="M9" s="62"/>
      <c r="N9" s="63"/>
      <c r="O9" s="42" t="s">
        <v>84</v>
      </c>
      <c r="P9" s="44">
        <v>3.39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>
        <v>3.08</v>
      </c>
      <c r="D10" s="43">
        <v>2.2000000000000002</v>
      </c>
      <c r="E10" s="43">
        <v>25.04</v>
      </c>
      <c r="F10" s="43">
        <f t="shared" si="0"/>
        <v>132.28</v>
      </c>
      <c r="G10" s="42"/>
      <c r="H10" s="61" t="s">
        <v>118</v>
      </c>
      <c r="I10" s="62"/>
      <c r="J10" s="62"/>
      <c r="K10" s="62"/>
      <c r="L10" s="62"/>
      <c r="M10" s="62"/>
      <c r="N10" s="63"/>
      <c r="O10" s="42" t="s">
        <v>120</v>
      </c>
      <c r="P10" s="44">
        <v>33.869999999999997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>
        <v>8.1</v>
      </c>
      <c r="D12" s="43">
        <v>10.54</v>
      </c>
      <c r="E12" s="43">
        <v>40.479999999999997</v>
      </c>
      <c r="F12" s="43">
        <f>(C12*4)+(D12*9)+(E12*4)</f>
        <v>289.17999999999995</v>
      </c>
      <c r="G12" s="42"/>
      <c r="H12" s="61" t="s">
        <v>89</v>
      </c>
      <c r="I12" s="62"/>
      <c r="J12" s="62"/>
      <c r="K12" s="62"/>
      <c r="L12" s="62"/>
      <c r="M12" s="62"/>
      <c r="N12" s="63"/>
      <c r="O12" s="42" t="s">
        <v>62</v>
      </c>
      <c r="P12" s="44">
        <v>28.19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>
        <v>4.01</v>
      </c>
      <c r="D13" s="43">
        <v>3.31</v>
      </c>
      <c r="E13" s="43">
        <v>4.16</v>
      </c>
      <c r="F13" s="43">
        <f t="shared" ref="F13:F26" si="1">(C13*4)+(D13*9)+(E13*4)</f>
        <v>62.47</v>
      </c>
      <c r="G13" s="42"/>
      <c r="H13" s="61" t="str">
        <f>[1]Комплекс!B15</f>
        <v>НАПИТОК КОФЕЙНЫЙ НА МОЛОКЕ</v>
      </c>
      <c r="I13" s="62"/>
      <c r="J13" s="62"/>
      <c r="K13" s="62"/>
      <c r="L13" s="62"/>
      <c r="M13" s="62"/>
      <c r="N13" s="63"/>
      <c r="O13" s="42" t="s">
        <v>63</v>
      </c>
      <c r="P13" s="44">
        <v>11.4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>
        <v>3.95</v>
      </c>
      <c r="D14" s="43">
        <v>3.99</v>
      </c>
      <c r="E14" s="43">
        <v>0</v>
      </c>
      <c r="F14" s="43">
        <f t="shared" si="1"/>
        <v>51.710000000000008</v>
      </c>
      <c r="G14" s="42"/>
      <c r="H14" s="61" t="str">
        <f>[1]Комплекс!B16</f>
        <v>СЫР ПОРЦИОННО</v>
      </c>
      <c r="I14" s="62"/>
      <c r="J14" s="62"/>
      <c r="K14" s="62"/>
      <c r="L14" s="62"/>
      <c r="M14" s="62"/>
      <c r="N14" s="63"/>
      <c r="O14" s="42" t="s">
        <v>90</v>
      </c>
      <c r="P14" s="44">
        <v>12.22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>
        <v>0.6</v>
      </c>
      <c r="D15" s="43">
        <v>0.6</v>
      </c>
      <c r="E15" s="43">
        <v>14.7</v>
      </c>
      <c r="F15" s="43">
        <f t="shared" si="1"/>
        <v>66.599999999999994</v>
      </c>
      <c r="G15" s="42"/>
      <c r="H15" s="61" t="s">
        <v>118</v>
      </c>
      <c r="I15" s="62"/>
      <c r="J15" s="62"/>
      <c r="K15" s="62"/>
      <c r="L15" s="62"/>
      <c r="M15" s="62"/>
      <c r="N15" s="63"/>
      <c r="O15" s="42" t="s">
        <v>121</v>
      </c>
      <c r="P15" s="44">
        <v>30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>
        <v>2.06</v>
      </c>
      <c r="D16" s="43">
        <v>0.6</v>
      </c>
      <c r="E16" s="43">
        <v>12.3</v>
      </c>
      <c r="F16" s="43">
        <f t="shared" si="1"/>
        <v>62.84</v>
      </c>
      <c r="G16" s="42"/>
      <c r="H16" s="61" t="str">
        <f>[1]Комплекс!B18</f>
        <v>ХЛЕБЦЫ</v>
      </c>
      <c r="I16" s="62"/>
      <c r="J16" s="62"/>
      <c r="K16" s="62"/>
      <c r="L16" s="62"/>
      <c r="M16" s="62"/>
      <c r="N16" s="63"/>
      <c r="O16" s="42" t="s">
        <v>76</v>
      </c>
      <c r="P16" s="44">
        <v>3.39</v>
      </c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>
        <v>6.1</v>
      </c>
      <c r="D17" s="43">
        <v>8.5399999999999991</v>
      </c>
      <c r="E17" s="43">
        <v>39.479999999999997</v>
      </c>
      <c r="F17" s="43">
        <f t="shared" si="1"/>
        <v>259.17999999999995</v>
      </c>
      <c r="G17" s="42"/>
      <c r="H17" s="61" t="s">
        <v>74</v>
      </c>
      <c r="I17" s="62" t="s">
        <v>74</v>
      </c>
      <c r="J17" s="62" t="s">
        <v>74</v>
      </c>
      <c r="K17" s="62" t="s">
        <v>74</v>
      </c>
      <c r="L17" s="62" t="s">
        <v>74</v>
      </c>
      <c r="M17" s="62" t="s">
        <v>74</v>
      </c>
      <c r="N17" s="63" t="s">
        <v>74</v>
      </c>
      <c r="O17" s="42" t="s">
        <v>62</v>
      </c>
      <c r="P17" s="44">
        <v>17.84</v>
      </c>
    </row>
    <row r="18" spans="1:16" s="2" customFormat="1" ht="12.9" customHeight="1" x14ac:dyDescent="0.2">
      <c r="A18" s="42" t="s">
        <v>44</v>
      </c>
      <c r="B18" s="42" t="s">
        <v>35</v>
      </c>
      <c r="C18" s="43">
        <v>2.0099999999999998</v>
      </c>
      <c r="D18" s="43">
        <v>1.31</v>
      </c>
      <c r="E18" s="43">
        <v>4.16</v>
      </c>
      <c r="F18" s="43">
        <f t="shared" si="1"/>
        <v>36.47</v>
      </c>
      <c r="G18" s="42"/>
      <c r="H18" s="61" t="s">
        <v>75</v>
      </c>
      <c r="I18" s="62" t="s">
        <v>75</v>
      </c>
      <c r="J18" s="62" t="s">
        <v>75</v>
      </c>
      <c r="K18" s="62" t="s">
        <v>75</v>
      </c>
      <c r="L18" s="62" t="s">
        <v>75</v>
      </c>
      <c r="M18" s="62" t="s">
        <v>75</v>
      </c>
      <c r="N18" s="63" t="s">
        <v>75</v>
      </c>
      <c r="O18" s="42" t="s">
        <v>63</v>
      </c>
      <c r="P18" s="44">
        <v>6.81</v>
      </c>
    </row>
    <row r="19" spans="1:16" s="2" customFormat="1" ht="12.9" customHeight="1" x14ac:dyDescent="0.2">
      <c r="A19" s="42" t="s">
        <v>44</v>
      </c>
      <c r="B19" s="42" t="s">
        <v>35</v>
      </c>
      <c r="C19" s="43">
        <v>3.08</v>
      </c>
      <c r="D19" s="43">
        <v>1.2</v>
      </c>
      <c r="E19" s="43">
        <v>20.04</v>
      </c>
      <c r="F19" s="43">
        <f t="shared" si="1"/>
        <v>103.28</v>
      </c>
      <c r="G19" s="42"/>
      <c r="H19" s="61" t="s">
        <v>64</v>
      </c>
      <c r="I19" s="62" t="s">
        <v>64</v>
      </c>
      <c r="J19" s="62" t="s">
        <v>64</v>
      </c>
      <c r="K19" s="62" t="s">
        <v>64</v>
      </c>
      <c r="L19" s="62" t="s">
        <v>64</v>
      </c>
      <c r="M19" s="62" t="s">
        <v>64</v>
      </c>
      <c r="N19" s="63" t="s">
        <v>64</v>
      </c>
      <c r="O19" s="42" t="s">
        <v>108</v>
      </c>
      <c r="P19" s="44">
        <v>3.77</v>
      </c>
    </row>
    <row r="20" spans="1:16" s="2" customFormat="1" ht="12.9" customHeight="1" x14ac:dyDescent="0.2">
      <c r="A20" s="42" t="s">
        <v>44</v>
      </c>
      <c r="B20" s="42" t="s">
        <v>35</v>
      </c>
      <c r="C20" s="43">
        <v>0.85</v>
      </c>
      <c r="D20" s="43">
        <v>0.51</v>
      </c>
      <c r="E20" s="43">
        <v>5.28</v>
      </c>
      <c r="F20" s="43">
        <f t="shared" si="1"/>
        <v>29.11</v>
      </c>
      <c r="G20" s="42"/>
      <c r="H20" s="61" t="s">
        <v>65</v>
      </c>
      <c r="I20" s="62" t="s">
        <v>65</v>
      </c>
      <c r="J20" s="62" t="s">
        <v>65</v>
      </c>
      <c r="K20" s="62" t="s">
        <v>65</v>
      </c>
      <c r="L20" s="62" t="s">
        <v>65</v>
      </c>
      <c r="M20" s="62" t="s">
        <v>65</v>
      </c>
      <c r="N20" s="63" t="s">
        <v>65</v>
      </c>
      <c r="O20" s="42" t="s">
        <v>83</v>
      </c>
      <c r="P20" s="44">
        <v>3</v>
      </c>
    </row>
    <row r="21" spans="1:16" s="2" customFormat="1" ht="12.9" customHeight="1" x14ac:dyDescent="0.2">
      <c r="A21" s="42" t="s">
        <v>44</v>
      </c>
      <c r="B21" s="42" t="s">
        <v>35</v>
      </c>
      <c r="C21" s="43">
        <v>12.7</v>
      </c>
      <c r="D21" s="43">
        <v>10.9</v>
      </c>
      <c r="E21" s="43">
        <v>0.7</v>
      </c>
      <c r="F21" s="43">
        <f t="shared" si="1"/>
        <v>151.70000000000002</v>
      </c>
      <c r="G21" s="42"/>
      <c r="H21" s="61" t="s">
        <v>67</v>
      </c>
      <c r="I21" s="62" t="s">
        <v>67</v>
      </c>
      <c r="J21" s="62" t="s">
        <v>67</v>
      </c>
      <c r="K21" s="62" t="s">
        <v>67</v>
      </c>
      <c r="L21" s="62" t="s">
        <v>67</v>
      </c>
      <c r="M21" s="62" t="s">
        <v>67</v>
      </c>
      <c r="N21" s="63" t="s">
        <v>67</v>
      </c>
      <c r="O21" s="42" t="s">
        <v>68</v>
      </c>
      <c r="P21" s="44">
        <v>23.78</v>
      </c>
    </row>
    <row r="22" spans="1:16" s="2" customFormat="1" ht="12.9" customHeight="1" x14ac:dyDescent="0.2">
      <c r="A22" s="42" t="s">
        <v>44</v>
      </c>
      <c r="B22" s="42" t="s">
        <v>35</v>
      </c>
      <c r="C22" s="43">
        <v>0.6</v>
      </c>
      <c r="D22" s="43">
        <v>0.6</v>
      </c>
      <c r="E22" s="43">
        <v>14.7</v>
      </c>
      <c r="F22" s="43">
        <f t="shared" si="1"/>
        <v>66.599999999999994</v>
      </c>
      <c r="G22" s="42"/>
      <c r="H22" s="61" t="s">
        <v>118</v>
      </c>
      <c r="I22" s="62" t="s">
        <v>72</v>
      </c>
      <c r="J22" s="62" t="s">
        <v>72</v>
      </c>
      <c r="K22" s="62" t="s">
        <v>72</v>
      </c>
      <c r="L22" s="62" t="s">
        <v>72</v>
      </c>
      <c r="M22" s="62" t="s">
        <v>72</v>
      </c>
      <c r="N22" s="63" t="s">
        <v>72</v>
      </c>
      <c r="O22" s="42" t="s">
        <v>121</v>
      </c>
      <c r="P22" s="44">
        <v>30</v>
      </c>
    </row>
    <row r="23" spans="1:16" s="2" customFormat="1" ht="12.9" customHeight="1" x14ac:dyDescent="0.2">
      <c r="A23" s="42" t="s">
        <v>45</v>
      </c>
      <c r="B23" s="42" t="s">
        <v>37</v>
      </c>
      <c r="C23" s="43">
        <v>6.19</v>
      </c>
      <c r="D23" s="43">
        <v>5.44</v>
      </c>
      <c r="E23" s="43">
        <v>24.49</v>
      </c>
      <c r="F23" s="43">
        <f t="shared" si="1"/>
        <v>171.68</v>
      </c>
      <c r="G23" s="42"/>
      <c r="H23" s="61" t="s">
        <v>77</v>
      </c>
      <c r="I23" s="62" t="s">
        <v>77</v>
      </c>
      <c r="J23" s="62" t="s">
        <v>77</v>
      </c>
      <c r="K23" s="62" t="s">
        <v>77</v>
      </c>
      <c r="L23" s="62" t="s">
        <v>77</v>
      </c>
      <c r="M23" s="62" t="s">
        <v>77</v>
      </c>
      <c r="N23" s="63" t="s">
        <v>77</v>
      </c>
      <c r="O23" s="42" t="s">
        <v>69</v>
      </c>
      <c r="P23" s="44">
        <v>20.32</v>
      </c>
    </row>
    <row r="24" spans="1:16" s="2" customFormat="1" ht="12.9" customHeight="1" x14ac:dyDescent="0.2">
      <c r="A24" s="42" t="s">
        <v>45</v>
      </c>
      <c r="B24" s="42" t="s">
        <v>37</v>
      </c>
      <c r="C24" s="43">
        <v>13.91</v>
      </c>
      <c r="D24" s="43">
        <v>4.5</v>
      </c>
      <c r="E24" s="43">
        <v>12.11</v>
      </c>
      <c r="F24" s="43">
        <f t="shared" si="1"/>
        <v>144.57999999999998</v>
      </c>
      <c r="G24" s="42"/>
      <c r="H24" s="61" t="s">
        <v>78</v>
      </c>
      <c r="I24" s="62" t="s">
        <v>78</v>
      </c>
      <c r="J24" s="62" t="s">
        <v>78</v>
      </c>
      <c r="K24" s="62" t="s">
        <v>78</v>
      </c>
      <c r="L24" s="62" t="s">
        <v>78</v>
      </c>
      <c r="M24" s="62" t="s">
        <v>78</v>
      </c>
      <c r="N24" s="63" t="s">
        <v>78</v>
      </c>
      <c r="O24" s="42" t="s">
        <v>94</v>
      </c>
      <c r="P24" s="44">
        <v>63.17</v>
      </c>
    </row>
    <row r="25" spans="1:16" s="2" customFormat="1" ht="12.9" customHeight="1" x14ac:dyDescent="0.2">
      <c r="A25" s="42" t="s">
        <v>45</v>
      </c>
      <c r="B25" s="42" t="s">
        <v>37</v>
      </c>
      <c r="C25" s="43">
        <v>0.35</v>
      </c>
      <c r="D25" s="43">
        <v>0.08</v>
      </c>
      <c r="E25" s="43">
        <v>13.69</v>
      </c>
      <c r="F25" s="43">
        <f t="shared" si="1"/>
        <v>56.879999999999995</v>
      </c>
      <c r="G25" s="42"/>
      <c r="H25" s="61" t="s">
        <v>70</v>
      </c>
      <c r="I25" s="62" t="s">
        <v>70</v>
      </c>
      <c r="J25" s="62" t="s">
        <v>70</v>
      </c>
      <c r="K25" s="62" t="s">
        <v>70</v>
      </c>
      <c r="L25" s="62" t="s">
        <v>70</v>
      </c>
      <c r="M25" s="62" t="s">
        <v>70</v>
      </c>
      <c r="N25" s="63" t="s">
        <v>70</v>
      </c>
      <c r="O25" s="42" t="s">
        <v>63</v>
      </c>
      <c r="P25" s="44">
        <v>3.92</v>
      </c>
    </row>
    <row r="26" spans="1:16" s="2" customFormat="1" ht="11.1" customHeight="1" x14ac:dyDescent="0.2">
      <c r="A26" s="42" t="s">
        <v>45</v>
      </c>
      <c r="B26" s="42" t="s">
        <v>37</v>
      </c>
      <c r="C26" s="43">
        <v>3.08</v>
      </c>
      <c r="D26" s="43">
        <v>1.2</v>
      </c>
      <c r="E26" s="43">
        <v>20.04</v>
      </c>
      <c r="F26" s="43">
        <f t="shared" si="1"/>
        <v>103.28</v>
      </c>
      <c r="G26" s="42"/>
      <c r="H26" s="61" t="s">
        <v>64</v>
      </c>
      <c r="I26" s="62" t="s">
        <v>64</v>
      </c>
      <c r="J26" s="62" t="s">
        <v>64</v>
      </c>
      <c r="K26" s="62" t="s">
        <v>64</v>
      </c>
      <c r="L26" s="62" t="s">
        <v>64</v>
      </c>
      <c r="M26" s="62" t="s">
        <v>64</v>
      </c>
      <c r="N26" s="63" t="s">
        <v>64</v>
      </c>
      <c r="O26" s="42" t="s">
        <v>114</v>
      </c>
      <c r="P26" s="44">
        <v>3.92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61"/>
      <c r="I27" s="62"/>
      <c r="J27" s="62"/>
      <c r="K27" s="62"/>
      <c r="L27" s="62"/>
      <c r="M27" s="62"/>
      <c r="N27" s="63"/>
      <c r="O27" s="42"/>
      <c r="P27" s="44"/>
    </row>
    <row r="28" spans="1:16" ht="11.4" customHeight="1" x14ac:dyDescent="0.2">
      <c r="A28" s="42" t="s">
        <v>45</v>
      </c>
      <c r="B28" s="42" t="s">
        <v>37</v>
      </c>
      <c r="C28" s="43">
        <v>3.08</v>
      </c>
      <c r="D28" s="43">
        <v>2.2000000000000002</v>
      </c>
      <c r="E28" s="43">
        <v>25.04</v>
      </c>
      <c r="F28" s="43">
        <f t="shared" ref="F28:F34" si="2">(C28*4)+(D28*9)+(E28*4)</f>
        <v>132.28</v>
      </c>
      <c r="G28" s="42"/>
      <c r="H28" s="61" t="s">
        <v>118</v>
      </c>
      <c r="I28" s="62" t="s">
        <v>72</v>
      </c>
      <c r="J28" s="62" t="s">
        <v>72</v>
      </c>
      <c r="K28" s="62" t="s">
        <v>72</v>
      </c>
      <c r="L28" s="62" t="s">
        <v>72</v>
      </c>
      <c r="M28" s="62" t="s">
        <v>72</v>
      </c>
      <c r="N28" s="63" t="s">
        <v>72</v>
      </c>
      <c r="O28" s="42" t="s">
        <v>122</v>
      </c>
      <c r="P28" s="44">
        <v>36.46</v>
      </c>
    </row>
    <row r="29" spans="1:16" ht="11.4" customHeight="1" x14ac:dyDescent="0.2">
      <c r="A29" s="42" t="s">
        <v>40</v>
      </c>
      <c r="B29" s="42" t="s">
        <v>37</v>
      </c>
      <c r="C29" s="43">
        <v>6.19</v>
      </c>
      <c r="D29" s="43">
        <v>5.44</v>
      </c>
      <c r="E29" s="43">
        <v>24.49</v>
      </c>
      <c r="F29" s="43">
        <f t="shared" si="2"/>
        <v>171.68</v>
      </c>
      <c r="G29" s="42"/>
      <c r="H29" s="61" t="s">
        <v>77</v>
      </c>
      <c r="I29" s="62" t="s">
        <v>77</v>
      </c>
      <c r="J29" s="62" t="s">
        <v>77</v>
      </c>
      <c r="K29" s="62" t="s">
        <v>77</v>
      </c>
      <c r="L29" s="62" t="s">
        <v>77</v>
      </c>
      <c r="M29" s="62" t="s">
        <v>77</v>
      </c>
      <c r="N29" s="63" t="s">
        <v>77</v>
      </c>
      <c r="O29" s="42" t="s">
        <v>69</v>
      </c>
      <c r="P29" s="44">
        <v>20.32</v>
      </c>
    </row>
    <row r="30" spans="1:16" ht="11.4" customHeight="1" x14ac:dyDescent="0.2">
      <c r="A30" s="42" t="s">
        <v>40</v>
      </c>
      <c r="B30" s="42" t="s">
        <v>37</v>
      </c>
      <c r="C30" s="43">
        <v>13.91</v>
      </c>
      <c r="D30" s="43">
        <v>4.5</v>
      </c>
      <c r="E30" s="43">
        <v>12.11</v>
      </c>
      <c r="F30" s="43">
        <f t="shared" si="2"/>
        <v>144.57999999999998</v>
      </c>
      <c r="G30" s="42"/>
      <c r="H30" s="61" t="s">
        <v>78</v>
      </c>
      <c r="I30" s="62" t="s">
        <v>78</v>
      </c>
      <c r="J30" s="62" t="s">
        <v>78</v>
      </c>
      <c r="K30" s="62" t="s">
        <v>78</v>
      </c>
      <c r="L30" s="62" t="s">
        <v>78</v>
      </c>
      <c r="M30" s="62" t="s">
        <v>78</v>
      </c>
      <c r="N30" s="63" t="s">
        <v>78</v>
      </c>
      <c r="O30" s="42" t="s">
        <v>94</v>
      </c>
      <c r="P30" s="44">
        <v>63.17</v>
      </c>
    </row>
    <row r="31" spans="1:16" ht="11.4" customHeight="1" x14ac:dyDescent="0.2">
      <c r="A31" s="42" t="s">
        <v>40</v>
      </c>
      <c r="B31" s="42" t="s">
        <v>37</v>
      </c>
      <c r="C31" s="43">
        <v>0.35</v>
      </c>
      <c r="D31" s="43">
        <v>0.08</v>
      </c>
      <c r="E31" s="43">
        <v>13.69</v>
      </c>
      <c r="F31" s="43">
        <f t="shared" si="2"/>
        <v>56.879999999999995</v>
      </c>
      <c r="G31" s="42"/>
      <c r="H31" s="61" t="s">
        <v>70</v>
      </c>
      <c r="I31" s="62" t="s">
        <v>70</v>
      </c>
      <c r="J31" s="62" t="s">
        <v>70</v>
      </c>
      <c r="K31" s="62" t="s">
        <v>70</v>
      </c>
      <c r="L31" s="62" t="s">
        <v>70</v>
      </c>
      <c r="M31" s="62" t="s">
        <v>70</v>
      </c>
      <c r="N31" s="63" t="s">
        <v>70</v>
      </c>
      <c r="O31" s="42" t="s">
        <v>63</v>
      </c>
      <c r="P31" s="44">
        <v>3.92</v>
      </c>
    </row>
    <row r="32" spans="1:16" ht="11.4" customHeight="1" x14ac:dyDescent="0.2">
      <c r="A32" s="42" t="s">
        <v>40</v>
      </c>
      <c r="B32" s="42" t="s">
        <v>37</v>
      </c>
      <c r="C32" s="43">
        <v>3.08</v>
      </c>
      <c r="D32" s="43">
        <v>1.2</v>
      </c>
      <c r="E32" s="43">
        <v>20.04</v>
      </c>
      <c r="F32" s="43">
        <f t="shared" si="2"/>
        <v>103.28</v>
      </c>
      <c r="G32" s="42"/>
      <c r="H32" s="61" t="s">
        <v>64</v>
      </c>
      <c r="I32" s="62" t="s">
        <v>64</v>
      </c>
      <c r="J32" s="62" t="s">
        <v>64</v>
      </c>
      <c r="K32" s="62" t="s">
        <v>64</v>
      </c>
      <c r="L32" s="62" t="s">
        <v>64</v>
      </c>
      <c r="M32" s="62" t="s">
        <v>64</v>
      </c>
      <c r="N32" s="63" t="s">
        <v>64</v>
      </c>
      <c r="O32" s="42" t="s">
        <v>114</v>
      </c>
      <c r="P32" s="44">
        <v>3.92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1"/>
      <c r="I33" s="62"/>
      <c r="J33" s="62"/>
      <c r="K33" s="62"/>
      <c r="L33" s="62"/>
      <c r="M33" s="62"/>
      <c r="N33" s="63"/>
      <c r="O33" s="42"/>
      <c r="P33" s="44"/>
    </row>
    <row r="34" spans="1:16" ht="11.4" customHeight="1" x14ac:dyDescent="0.2">
      <c r="A34" s="42" t="s">
        <v>40</v>
      </c>
      <c r="B34" s="42" t="s">
        <v>37</v>
      </c>
      <c r="C34" s="43">
        <v>0.6</v>
      </c>
      <c r="D34" s="43">
        <v>0.6</v>
      </c>
      <c r="E34" s="43">
        <v>14.7</v>
      </c>
      <c r="F34" s="43">
        <f t="shared" si="2"/>
        <v>66.599999999999994</v>
      </c>
      <c r="G34" s="42"/>
      <c r="H34" s="61" t="s">
        <v>113</v>
      </c>
      <c r="I34" s="62" t="s">
        <v>72</v>
      </c>
      <c r="J34" s="62" t="s">
        <v>72</v>
      </c>
      <c r="K34" s="62" t="s">
        <v>72</v>
      </c>
      <c r="L34" s="62" t="s">
        <v>72</v>
      </c>
      <c r="M34" s="62" t="s">
        <v>72</v>
      </c>
      <c r="N34" s="63" t="s">
        <v>72</v>
      </c>
      <c r="O34" s="42" t="s">
        <v>122</v>
      </c>
      <c r="P34" s="44">
        <v>36.46</v>
      </c>
    </row>
    <row r="35" spans="1:16" ht="11.4" customHeight="1" x14ac:dyDescent="0.2">
      <c r="A35" s="42" t="s">
        <v>46</v>
      </c>
      <c r="B35" s="42" t="s">
        <v>37</v>
      </c>
      <c r="C35" s="43">
        <v>6.19</v>
      </c>
      <c r="D35" s="43">
        <v>5.44</v>
      </c>
      <c r="E35" s="43">
        <v>24.49</v>
      </c>
      <c r="F35" s="43">
        <f t="shared" ref="F35:F39" si="3">(C35*4)+(D35*9)+(E35*4)</f>
        <v>171.68</v>
      </c>
      <c r="G35" s="42"/>
      <c r="H35" s="61" t="str">
        <f>[1]Комплекс!B45</f>
        <v>СУП КАРТОФЕЛЬНЫЙ С ГОРОХОМ</v>
      </c>
      <c r="I35" s="62"/>
      <c r="J35" s="62"/>
      <c r="K35" s="62"/>
      <c r="L35" s="62"/>
      <c r="M35" s="62"/>
      <c r="N35" s="63"/>
      <c r="O35" s="42" t="s">
        <v>92</v>
      </c>
      <c r="P35" s="44">
        <v>17.54</v>
      </c>
    </row>
    <row r="36" spans="1:16" ht="11.4" customHeight="1" x14ac:dyDescent="0.2">
      <c r="A36" s="42" t="s">
        <v>46</v>
      </c>
      <c r="B36" s="42" t="s">
        <v>37</v>
      </c>
      <c r="C36" s="43">
        <v>13.91</v>
      </c>
      <c r="D36" s="43">
        <v>4.5</v>
      </c>
      <c r="E36" s="43">
        <v>12.11</v>
      </c>
      <c r="F36" s="43">
        <f t="shared" si="3"/>
        <v>144.57999999999998</v>
      </c>
      <c r="G36" s="42"/>
      <c r="H36" s="61" t="str">
        <f>[1]Комплекс!B46</f>
        <v>КАША ЦАРСКАЯ М.Р.</v>
      </c>
      <c r="I36" s="62"/>
      <c r="J36" s="62"/>
      <c r="K36" s="62"/>
      <c r="L36" s="62"/>
      <c r="M36" s="62"/>
      <c r="N36" s="63"/>
      <c r="O36" s="42" t="s">
        <v>79</v>
      </c>
      <c r="P36" s="44">
        <v>74.13</v>
      </c>
    </row>
    <row r="37" spans="1:16" ht="11.4" customHeight="1" x14ac:dyDescent="0.2">
      <c r="A37" s="42" t="s">
        <v>46</v>
      </c>
      <c r="B37" s="42" t="s">
        <v>37</v>
      </c>
      <c r="C37" s="43">
        <v>0.35</v>
      </c>
      <c r="D37" s="43">
        <v>0.08</v>
      </c>
      <c r="E37" s="43">
        <v>13.69</v>
      </c>
      <c r="F37" s="43">
        <f t="shared" si="3"/>
        <v>56.879999999999995</v>
      </c>
      <c r="G37" s="42"/>
      <c r="H37" s="61" t="str">
        <f>[1]Комплекс!B47</f>
        <v>ЧАЙ С САХАРОМ</v>
      </c>
      <c r="I37" s="62"/>
      <c r="J37" s="62"/>
      <c r="K37" s="62"/>
      <c r="L37" s="62"/>
      <c r="M37" s="62"/>
      <c r="N37" s="63"/>
      <c r="O37" s="42" t="s">
        <v>63</v>
      </c>
      <c r="P37" s="44">
        <v>3.92</v>
      </c>
    </row>
    <row r="38" spans="1:16" ht="11.4" customHeight="1" x14ac:dyDescent="0.2">
      <c r="A38" s="42" t="s">
        <v>46</v>
      </c>
      <c r="B38" s="42" t="s">
        <v>37</v>
      </c>
      <c r="C38" s="43">
        <v>0.6</v>
      </c>
      <c r="D38" s="43">
        <v>0.6</v>
      </c>
      <c r="E38" s="43">
        <v>14.7</v>
      </c>
      <c r="F38" s="43">
        <f t="shared" si="3"/>
        <v>66.599999999999994</v>
      </c>
      <c r="G38" s="42"/>
      <c r="H38" s="61" t="s">
        <v>86</v>
      </c>
      <c r="I38" s="62"/>
      <c r="J38" s="62"/>
      <c r="K38" s="62"/>
      <c r="L38" s="62"/>
      <c r="M38" s="62"/>
      <c r="N38" s="63"/>
      <c r="O38" s="42" t="s">
        <v>123</v>
      </c>
      <c r="P38" s="44">
        <v>27.59</v>
      </c>
    </row>
    <row r="39" spans="1:16" ht="11.4" customHeight="1" x14ac:dyDescent="0.2">
      <c r="A39" s="42" t="s">
        <v>46</v>
      </c>
      <c r="B39" s="42" t="s">
        <v>37</v>
      </c>
      <c r="C39" s="43">
        <v>2.06</v>
      </c>
      <c r="D39" s="43">
        <v>0.6</v>
      </c>
      <c r="E39" s="43">
        <v>12.3</v>
      </c>
      <c r="F39" s="43">
        <f t="shared" si="3"/>
        <v>62.84</v>
      </c>
      <c r="G39" s="42"/>
      <c r="H39" s="61" t="str">
        <f>[1]Комплекс!B49</f>
        <v>ХЛЕБЦЫ</v>
      </c>
      <c r="I39" s="62"/>
      <c r="J39" s="62"/>
      <c r="K39" s="62"/>
      <c r="L39" s="62"/>
      <c r="M39" s="62"/>
      <c r="N39" s="63"/>
      <c r="O39" s="42" t="s">
        <v>76</v>
      </c>
      <c r="P39" s="44">
        <v>4.6100000000000003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>
        <v>6.19</v>
      </c>
      <c r="D42" s="43">
        <v>5.44</v>
      </c>
      <c r="E42" s="43">
        <v>24.49</v>
      </c>
      <c r="F42" s="43">
        <f t="shared" ref="F42:F47" si="4">(C42*4)+(D42*9)+(E42*4)</f>
        <v>171.68</v>
      </c>
      <c r="G42" s="42"/>
      <c r="H42" s="61" t="str">
        <f>[1]Комплекс!B52</f>
        <v>СУП КАРТОФЕЛЬНЫЙ С ГОРОХОМ С ГРЕНКАМИ М.Р.</v>
      </c>
      <c r="I42" s="62"/>
      <c r="J42" s="62"/>
      <c r="K42" s="62"/>
      <c r="L42" s="62"/>
      <c r="M42" s="62"/>
      <c r="N42" s="63"/>
      <c r="O42" s="42" t="s">
        <v>62</v>
      </c>
      <c r="P42" s="44">
        <v>14.43</v>
      </c>
    </row>
    <row r="43" spans="1:16" ht="11.4" customHeight="1" x14ac:dyDescent="0.2">
      <c r="A43" s="42" t="s">
        <v>47</v>
      </c>
      <c r="B43" s="42" t="s">
        <v>37</v>
      </c>
      <c r="C43" s="43">
        <v>13.91</v>
      </c>
      <c r="D43" s="43">
        <v>4.5</v>
      </c>
      <c r="E43" s="43">
        <v>12.11</v>
      </c>
      <c r="F43" s="43">
        <f t="shared" si="4"/>
        <v>144.57999999999998</v>
      </c>
      <c r="G43" s="42"/>
      <c r="H43" s="61" t="str">
        <f>[1]Комплекс!B53</f>
        <v>КАША ЦАРСКАЯ М.Р.</v>
      </c>
      <c r="I43" s="62"/>
      <c r="J43" s="62"/>
      <c r="K43" s="62"/>
      <c r="L43" s="62"/>
      <c r="M43" s="62"/>
      <c r="N43" s="63"/>
      <c r="O43" s="42" t="s">
        <v>79</v>
      </c>
      <c r="P43" s="44">
        <v>74.13</v>
      </c>
    </row>
    <row r="44" spans="1:16" ht="11.4" customHeight="1" x14ac:dyDescent="0.2">
      <c r="A44" s="42" t="s">
        <v>47</v>
      </c>
      <c r="B44" s="42" t="s">
        <v>37</v>
      </c>
      <c r="C44" s="43">
        <v>0.35</v>
      </c>
      <c r="D44" s="43">
        <v>0.08</v>
      </c>
      <c r="E44" s="43">
        <v>13.69</v>
      </c>
      <c r="F44" s="43">
        <f t="shared" si="4"/>
        <v>56.879999999999995</v>
      </c>
      <c r="G44" s="42"/>
      <c r="H44" s="61" t="str">
        <f>[1]Комплекс!B54</f>
        <v>ЧАЙ С САХАРОМ</v>
      </c>
      <c r="I44" s="62"/>
      <c r="J44" s="62"/>
      <c r="K44" s="62"/>
      <c r="L44" s="62"/>
      <c r="M44" s="62"/>
      <c r="N44" s="63"/>
      <c r="O44" s="42" t="s">
        <v>63</v>
      </c>
      <c r="P44" s="44">
        <v>3.92</v>
      </c>
    </row>
    <row r="45" spans="1:16" ht="11.4" customHeight="1" x14ac:dyDescent="0.2">
      <c r="A45" s="42" t="s">
        <v>47</v>
      </c>
      <c r="B45" s="42" t="s">
        <v>37</v>
      </c>
      <c r="C45" s="43">
        <v>0.85</v>
      </c>
      <c r="D45" s="43">
        <v>0.51</v>
      </c>
      <c r="E45" s="43">
        <v>5.28</v>
      </c>
      <c r="F45" s="43">
        <f t="shared" si="4"/>
        <v>29.11</v>
      </c>
      <c r="G45" s="42"/>
      <c r="H45" s="61" t="str">
        <f>[1]Комплекс!B55</f>
        <v>ХЛЕБ ВИТАМИНИЗИРОВАННЫЙ</v>
      </c>
      <c r="I45" s="62"/>
      <c r="J45" s="62"/>
      <c r="K45" s="62"/>
      <c r="L45" s="62"/>
      <c r="M45" s="62"/>
      <c r="N45" s="63"/>
      <c r="O45" s="42" t="s">
        <v>109</v>
      </c>
      <c r="P45" s="44">
        <v>1.43</v>
      </c>
    </row>
    <row r="46" spans="1:16" ht="11.4" customHeight="1" x14ac:dyDescent="0.2">
      <c r="A46" s="42" t="s">
        <v>47</v>
      </c>
      <c r="B46" s="42" t="s">
        <v>37</v>
      </c>
      <c r="C46" s="43">
        <v>12.7</v>
      </c>
      <c r="D46" s="43">
        <v>10.9</v>
      </c>
      <c r="E46" s="43">
        <v>0.7</v>
      </c>
      <c r="F46" s="43">
        <f t="shared" si="4"/>
        <v>151.70000000000002</v>
      </c>
      <c r="G46" s="42"/>
      <c r="H46" s="61" t="str">
        <f>[1]Комплекс!B56</f>
        <v>ЯЙЦО ОТВАРНОЕ</v>
      </c>
      <c r="I46" s="62"/>
      <c r="J46" s="62"/>
      <c r="K46" s="62"/>
      <c r="L46" s="62"/>
      <c r="M46" s="62"/>
      <c r="N46" s="63"/>
      <c r="O46" s="42" t="s">
        <v>80</v>
      </c>
      <c r="P46" s="44">
        <v>13.36</v>
      </c>
    </row>
    <row r="47" spans="1:16" ht="11.4" customHeight="1" x14ac:dyDescent="0.2">
      <c r="A47" s="42" t="s">
        <v>47</v>
      </c>
      <c r="B47" s="42" t="s">
        <v>37</v>
      </c>
      <c r="C47" s="43">
        <v>0.6</v>
      </c>
      <c r="D47" s="43">
        <v>0.6</v>
      </c>
      <c r="E47" s="43">
        <v>14.7</v>
      </c>
      <c r="F47" s="43">
        <f t="shared" si="4"/>
        <v>66.599999999999994</v>
      </c>
      <c r="G47" s="42"/>
      <c r="H47" s="61" t="s">
        <v>86</v>
      </c>
      <c r="I47" s="62"/>
      <c r="J47" s="62"/>
      <c r="K47" s="62"/>
      <c r="L47" s="62"/>
      <c r="M47" s="62"/>
      <c r="N47" s="63"/>
      <c r="O47" s="42" t="s">
        <v>68</v>
      </c>
      <c r="P47" s="44">
        <v>20.52</v>
      </c>
    </row>
    <row r="48" spans="1:16" ht="11.4" customHeight="1" x14ac:dyDescent="0.2">
      <c r="A48" s="42" t="s">
        <v>41</v>
      </c>
      <c r="B48" s="42" t="s">
        <v>35</v>
      </c>
      <c r="C48" s="43">
        <v>8.1</v>
      </c>
      <c r="D48" s="43">
        <v>10.54</v>
      </c>
      <c r="E48" s="43">
        <v>40.479999999999997</v>
      </c>
      <c r="F48" s="43">
        <f>(C48*4)+(D48*9)+(E48*4)</f>
        <v>289.17999999999995</v>
      </c>
      <c r="G48" s="42"/>
      <c r="H48" s="61" t="str">
        <f t="shared" ref="H48" si="5">$H$6</f>
        <v>КАША РИСОВАЯ НА МОЛОКЕ С МАСЛОМ</v>
      </c>
      <c r="I48" s="62"/>
      <c r="J48" s="62"/>
      <c r="K48" s="62"/>
      <c r="L48" s="62"/>
      <c r="M48" s="62"/>
      <c r="N48" s="63"/>
      <c r="O48" s="42" t="s">
        <v>62</v>
      </c>
      <c r="P48" s="44">
        <v>28.19</v>
      </c>
    </row>
    <row r="49" spans="1:16" ht="11.4" customHeight="1" x14ac:dyDescent="0.2">
      <c r="A49" s="42" t="s">
        <v>41</v>
      </c>
      <c r="B49" s="42" t="s">
        <v>35</v>
      </c>
      <c r="C49" s="43">
        <v>4.01</v>
      </c>
      <c r="D49" s="43">
        <v>3.31</v>
      </c>
      <c r="E49" s="43">
        <v>4.16</v>
      </c>
      <c r="F49" s="43">
        <f t="shared" ref="F49:F58" si="6">(C49*4)+(D49*9)+(E49*4)</f>
        <v>62.47</v>
      </c>
      <c r="G49" s="42"/>
      <c r="H49" s="61" t="s">
        <v>81</v>
      </c>
      <c r="I49" s="62"/>
      <c r="J49" s="62"/>
      <c r="K49" s="62"/>
      <c r="L49" s="62"/>
      <c r="M49" s="62"/>
      <c r="N49" s="63"/>
      <c r="O49" s="42" t="s">
        <v>63</v>
      </c>
      <c r="P49" s="44">
        <v>11.4</v>
      </c>
    </row>
    <row r="50" spans="1:16" ht="11.4" customHeight="1" x14ac:dyDescent="0.2">
      <c r="A50" s="42" t="s">
        <v>41</v>
      </c>
      <c r="B50" s="42" t="s">
        <v>35</v>
      </c>
      <c r="C50" s="43">
        <v>3.95</v>
      </c>
      <c r="D50" s="43">
        <v>3.99</v>
      </c>
      <c r="E50" s="43">
        <v>0</v>
      </c>
      <c r="F50" s="43">
        <f t="shared" si="6"/>
        <v>51.710000000000008</v>
      </c>
      <c r="G50" s="42"/>
      <c r="H50" s="61" t="s">
        <v>66</v>
      </c>
      <c r="I50" s="62"/>
      <c r="J50" s="62"/>
      <c r="K50" s="62"/>
      <c r="L50" s="62"/>
      <c r="M50" s="62"/>
      <c r="N50" s="63"/>
      <c r="O50" s="42" t="s">
        <v>90</v>
      </c>
      <c r="P50" s="44">
        <v>12.22</v>
      </c>
    </row>
    <row r="51" spans="1:16" ht="11.4" customHeight="1" x14ac:dyDescent="0.2">
      <c r="A51" s="42" t="s">
        <v>41</v>
      </c>
      <c r="B51" s="42" t="s">
        <v>35</v>
      </c>
      <c r="C51" s="43">
        <v>3.08</v>
      </c>
      <c r="D51" s="43">
        <v>1.2</v>
      </c>
      <c r="E51" s="43">
        <v>20.04</v>
      </c>
      <c r="F51" s="43">
        <f t="shared" si="6"/>
        <v>103.28</v>
      </c>
      <c r="G51" s="42"/>
      <c r="H51" s="61" t="s">
        <v>64</v>
      </c>
      <c r="I51" s="62"/>
      <c r="J51" s="62"/>
      <c r="K51" s="62"/>
      <c r="L51" s="62"/>
      <c r="M51" s="62"/>
      <c r="N51" s="63"/>
      <c r="O51" s="42" t="s">
        <v>84</v>
      </c>
      <c r="P51" s="44">
        <v>3.39</v>
      </c>
    </row>
    <row r="52" spans="1:16" ht="11.4" customHeight="1" x14ac:dyDescent="0.2">
      <c r="A52" s="42" t="s">
        <v>41</v>
      </c>
      <c r="B52" s="42" t="s">
        <v>35</v>
      </c>
      <c r="C52" s="43">
        <v>3.08</v>
      </c>
      <c r="D52" s="43">
        <v>2.2000000000000002</v>
      </c>
      <c r="E52" s="43">
        <v>25.04</v>
      </c>
      <c r="F52" s="43">
        <f t="shared" si="6"/>
        <v>132.28</v>
      </c>
      <c r="G52" s="42"/>
      <c r="H52" s="61" t="s">
        <v>85</v>
      </c>
      <c r="I52" s="62"/>
      <c r="J52" s="62"/>
      <c r="K52" s="62"/>
      <c r="L52" s="62"/>
      <c r="M52" s="62"/>
      <c r="N52" s="63"/>
      <c r="O52" s="42" t="s">
        <v>68</v>
      </c>
      <c r="P52" s="44">
        <v>30</v>
      </c>
    </row>
    <row r="53" spans="1:16" ht="11.4" customHeight="1" x14ac:dyDescent="0.2">
      <c r="A53" s="42" t="s">
        <v>41</v>
      </c>
      <c r="B53" s="42" t="s">
        <v>37</v>
      </c>
      <c r="C53" s="43">
        <v>6.19</v>
      </c>
      <c r="D53" s="43">
        <v>5.44</v>
      </c>
      <c r="E53" s="43">
        <v>24.49</v>
      </c>
      <c r="F53" s="43">
        <f t="shared" si="6"/>
        <v>171.68</v>
      </c>
      <c r="G53" s="42"/>
      <c r="H53" s="61" t="str">
        <f t="shared" ref="H53:H56" si="7">H29</f>
        <v>СУП КАРТОФЕЛЬНЫЙ С ГОРОХОМ С ГРЕНКАМИ</v>
      </c>
      <c r="I53" s="62"/>
      <c r="J53" s="62"/>
      <c r="K53" s="62"/>
      <c r="L53" s="62"/>
      <c r="M53" s="62"/>
      <c r="N53" s="63"/>
      <c r="O53" s="42" t="s">
        <v>69</v>
      </c>
      <c r="P53" s="44">
        <v>20.32</v>
      </c>
    </row>
    <row r="54" spans="1:16" ht="11.4" customHeight="1" x14ac:dyDescent="0.2">
      <c r="A54" s="42" t="s">
        <v>41</v>
      </c>
      <c r="B54" s="42" t="s">
        <v>37</v>
      </c>
      <c r="C54" s="43">
        <v>13.91</v>
      </c>
      <c r="D54" s="43">
        <v>4.5</v>
      </c>
      <c r="E54" s="43">
        <v>12.11</v>
      </c>
      <c r="F54" s="43">
        <f t="shared" si="6"/>
        <v>144.57999999999998</v>
      </c>
      <c r="G54" s="42"/>
      <c r="H54" s="61" t="str">
        <f t="shared" si="7"/>
        <v>КАША ЦАРСКАЯ М.Р.</v>
      </c>
      <c r="I54" s="62"/>
      <c r="J54" s="62"/>
      <c r="K54" s="62"/>
      <c r="L54" s="62"/>
      <c r="M54" s="62"/>
      <c r="N54" s="63"/>
      <c r="O54" s="42" t="s">
        <v>79</v>
      </c>
      <c r="P54" s="44">
        <v>74.13</v>
      </c>
    </row>
    <row r="55" spans="1:16" ht="11.4" customHeight="1" x14ac:dyDescent="0.2">
      <c r="A55" s="42" t="s">
        <v>41</v>
      </c>
      <c r="B55" s="42" t="s">
        <v>37</v>
      </c>
      <c r="C55" s="43">
        <v>0.35</v>
      </c>
      <c r="D55" s="43">
        <v>0.08</v>
      </c>
      <c r="E55" s="43">
        <v>13.69</v>
      </c>
      <c r="F55" s="43">
        <f t="shared" si="6"/>
        <v>56.879999999999995</v>
      </c>
      <c r="G55" s="42"/>
      <c r="H55" s="61" t="str">
        <f t="shared" si="7"/>
        <v>ЧАЙ С САХАРОМ</v>
      </c>
      <c r="I55" s="62"/>
      <c r="J55" s="62"/>
      <c r="K55" s="62"/>
      <c r="L55" s="62"/>
      <c r="M55" s="62"/>
      <c r="N55" s="63"/>
      <c r="O55" s="42" t="s">
        <v>63</v>
      </c>
      <c r="P55" s="44">
        <v>3.82</v>
      </c>
    </row>
    <row r="56" spans="1:16" ht="11.4" customHeight="1" x14ac:dyDescent="0.2">
      <c r="A56" s="42" t="s">
        <v>41</v>
      </c>
      <c r="B56" s="42" t="s">
        <v>37</v>
      </c>
      <c r="C56" s="43">
        <v>3.08</v>
      </c>
      <c r="D56" s="43">
        <v>1.2</v>
      </c>
      <c r="E56" s="43">
        <v>20.04</v>
      </c>
      <c r="F56" s="43">
        <f t="shared" si="6"/>
        <v>103.28</v>
      </c>
      <c r="G56" s="42"/>
      <c r="H56" s="61" t="str">
        <f t="shared" si="7"/>
        <v>БАТОН ВИТАМИНИЗИРОВАННЫЙ</v>
      </c>
      <c r="I56" s="62"/>
      <c r="J56" s="62"/>
      <c r="K56" s="62"/>
      <c r="L56" s="62"/>
      <c r="M56" s="62"/>
      <c r="N56" s="63"/>
      <c r="O56" s="42" t="s">
        <v>71</v>
      </c>
      <c r="P56" s="44">
        <v>3.6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</row>
    <row r="58" spans="1:16" ht="11.4" customHeight="1" x14ac:dyDescent="0.2">
      <c r="A58" s="42" t="s">
        <v>41</v>
      </c>
      <c r="B58" s="42" t="s">
        <v>37</v>
      </c>
      <c r="C58" s="43">
        <v>0.6</v>
      </c>
      <c r="D58" s="43">
        <v>0.6</v>
      </c>
      <c r="E58" s="43">
        <v>14.7</v>
      </c>
      <c r="F58" s="43">
        <f t="shared" si="6"/>
        <v>66.599999999999994</v>
      </c>
      <c r="G58" s="42"/>
      <c r="H58" s="61" t="s">
        <v>118</v>
      </c>
      <c r="I58" s="62"/>
      <c r="J58" s="62"/>
      <c r="K58" s="62"/>
      <c r="L58" s="62"/>
      <c r="M58" s="62"/>
      <c r="N58" s="63"/>
      <c r="O58" s="42" t="s">
        <v>93</v>
      </c>
      <c r="P58" s="44">
        <v>25.92</v>
      </c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>
        <v>8.1</v>
      </c>
      <c r="D60" s="43">
        <v>10.54</v>
      </c>
      <c r="E60" s="43">
        <v>40.479999999999997</v>
      </c>
      <c r="F60" s="43">
        <f>(C60*4)+(D60*9)+(E60*4)</f>
        <v>289.17999999999995</v>
      </c>
      <c r="G60" s="42"/>
      <c r="H60" s="61" t="str">
        <f t="shared" ref="H60:H70" si="8">H48</f>
        <v>КАША РИСОВАЯ НА МОЛОКЕ С МАСЛОМ</v>
      </c>
      <c r="I60" s="62"/>
      <c r="J60" s="62"/>
      <c r="K60" s="62"/>
      <c r="L60" s="62"/>
      <c r="M60" s="62"/>
      <c r="N60" s="63"/>
      <c r="O60" s="42" t="s">
        <v>62</v>
      </c>
      <c r="P60" s="44">
        <v>28.19</v>
      </c>
    </row>
    <row r="61" spans="1:16" ht="11.4" customHeight="1" x14ac:dyDescent="0.2">
      <c r="A61" s="42" t="s">
        <v>49</v>
      </c>
      <c r="B61" s="42" t="s">
        <v>35</v>
      </c>
      <c r="C61" s="43">
        <v>4.01</v>
      </c>
      <c r="D61" s="43">
        <v>3.31</v>
      </c>
      <c r="E61" s="43">
        <v>4.16</v>
      </c>
      <c r="F61" s="43">
        <f t="shared" ref="F61:F68" si="9">(C61*4)+(D61*9)+(E61*4)</f>
        <v>62.47</v>
      </c>
      <c r="G61" s="42"/>
      <c r="H61" s="61" t="str">
        <f t="shared" si="8"/>
        <v>НАПИТОК КОФЕЙНЫЙ НА МОЛОКЕ</v>
      </c>
      <c r="I61" s="62"/>
      <c r="J61" s="62"/>
      <c r="K61" s="62"/>
      <c r="L61" s="62"/>
      <c r="M61" s="62"/>
      <c r="N61" s="63"/>
      <c r="O61" s="42" t="s">
        <v>63</v>
      </c>
      <c r="P61" s="44">
        <v>11.4</v>
      </c>
    </row>
    <row r="62" spans="1:16" ht="11.4" customHeight="1" x14ac:dyDescent="0.2">
      <c r="A62" s="42" t="s">
        <v>49</v>
      </c>
      <c r="B62" s="42" t="s">
        <v>35</v>
      </c>
      <c r="C62" s="43">
        <v>3.95</v>
      </c>
      <c r="D62" s="43">
        <v>3.99</v>
      </c>
      <c r="E62" s="43">
        <v>0</v>
      </c>
      <c r="F62" s="43">
        <f t="shared" si="9"/>
        <v>51.710000000000008</v>
      </c>
      <c r="G62" s="42"/>
      <c r="H62" s="61" t="str">
        <f t="shared" si="8"/>
        <v>СЫР ПОРЦИОННО</v>
      </c>
      <c r="I62" s="62"/>
      <c r="J62" s="62"/>
      <c r="K62" s="62"/>
      <c r="L62" s="62"/>
      <c r="M62" s="62"/>
      <c r="N62" s="63"/>
      <c r="O62" s="42" t="s">
        <v>73</v>
      </c>
      <c r="P62" s="44">
        <v>24.44</v>
      </c>
    </row>
    <row r="63" spans="1:16" ht="11.4" customHeight="1" x14ac:dyDescent="0.2">
      <c r="A63" s="42" t="s">
        <v>49</v>
      </c>
      <c r="B63" s="42" t="s">
        <v>35</v>
      </c>
      <c r="C63" s="43">
        <v>3.08</v>
      </c>
      <c r="D63" s="43">
        <v>1.2</v>
      </c>
      <c r="E63" s="43">
        <v>20.04</v>
      </c>
      <c r="F63" s="43">
        <f t="shared" si="9"/>
        <v>103.28</v>
      </c>
      <c r="G63" s="42"/>
      <c r="H63" s="61" t="str">
        <f t="shared" si="8"/>
        <v>БАТОН ВИТАМИНИЗИРОВАННЫЙ</v>
      </c>
      <c r="I63" s="62"/>
      <c r="J63" s="62"/>
      <c r="K63" s="62"/>
      <c r="L63" s="62"/>
      <c r="M63" s="62"/>
      <c r="N63" s="63"/>
      <c r="O63" s="42" t="s">
        <v>110</v>
      </c>
      <c r="P63" s="44">
        <v>3.48</v>
      </c>
    </row>
    <row r="64" spans="1:16" ht="11.4" customHeight="1" x14ac:dyDescent="0.2">
      <c r="A64" s="42" t="s">
        <v>49</v>
      </c>
      <c r="B64" s="42" t="s">
        <v>35</v>
      </c>
      <c r="C64" s="43">
        <v>3.08</v>
      </c>
      <c r="D64" s="43">
        <v>2.2000000000000002</v>
      </c>
      <c r="E64" s="43">
        <v>25.04</v>
      </c>
      <c r="F64" s="43">
        <f t="shared" si="9"/>
        <v>132.28</v>
      </c>
      <c r="G64" s="42"/>
      <c r="H64" s="61" t="str">
        <f t="shared" si="8"/>
        <v>ИЗДЕЛИЕ МУЧНОЕ</v>
      </c>
      <c r="I64" s="62"/>
      <c r="J64" s="62"/>
      <c r="K64" s="62"/>
      <c r="L64" s="62"/>
      <c r="M64" s="62"/>
      <c r="N64" s="63"/>
      <c r="O64" s="42" t="s">
        <v>68</v>
      </c>
      <c r="P64" s="44">
        <v>30</v>
      </c>
    </row>
    <row r="65" spans="1:16" ht="11.4" customHeight="1" x14ac:dyDescent="0.2">
      <c r="A65" s="42" t="s">
        <v>49</v>
      </c>
      <c r="B65" s="42" t="s">
        <v>37</v>
      </c>
      <c r="C65" s="43">
        <v>6.19</v>
      </c>
      <c r="D65" s="43">
        <v>5.44</v>
      </c>
      <c r="E65" s="43">
        <v>24.49</v>
      </c>
      <c r="F65" s="43">
        <f t="shared" si="9"/>
        <v>171.68</v>
      </c>
      <c r="G65" s="42"/>
      <c r="H65" s="61" t="str">
        <f t="shared" si="8"/>
        <v>СУП КАРТОФЕЛЬНЫЙ С ГОРОХОМ С ГРЕНКАМИ</v>
      </c>
      <c r="I65" s="62"/>
      <c r="J65" s="62"/>
      <c r="K65" s="62"/>
      <c r="L65" s="62"/>
      <c r="M65" s="62"/>
      <c r="N65" s="63"/>
      <c r="O65" s="42" t="s">
        <v>69</v>
      </c>
      <c r="P65" s="44">
        <v>20.32</v>
      </c>
    </row>
    <row r="66" spans="1:16" ht="11.4" customHeight="1" x14ac:dyDescent="0.2">
      <c r="A66" s="42" t="s">
        <v>49</v>
      </c>
      <c r="B66" s="42" t="s">
        <v>37</v>
      </c>
      <c r="C66" s="43">
        <v>13.91</v>
      </c>
      <c r="D66" s="43">
        <v>4.5</v>
      </c>
      <c r="E66" s="43">
        <v>12.11</v>
      </c>
      <c r="F66" s="43">
        <f t="shared" si="9"/>
        <v>144.57999999999998</v>
      </c>
      <c r="G66" s="42"/>
      <c r="H66" s="61" t="str">
        <f t="shared" si="8"/>
        <v>КАША ЦАРСКАЯ М.Р.</v>
      </c>
      <c r="I66" s="62"/>
      <c r="J66" s="62"/>
      <c r="K66" s="62"/>
      <c r="L66" s="62"/>
      <c r="M66" s="62"/>
      <c r="N66" s="63"/>
      <c r="O66" s="42" t="s">
        <v>79</v>
      </c>
      <c r="P66" s="44">
        <v>74.13</v>
      </c>
    </row>
    <row r="67" spans="1:16" ht="11.4" customHeight="1" x14ac:dyDescent="0.2">
      <c r="A67" s="42" t="s">
        <v>49</v>
      </c>
      <c r="B67" s="42" t="s">
        <v>37</v>
      </c>
      <c r="C67" s="43">
        <v>0.35</v>
      </c>
      <c r="D67" s="43">
        <v>0.08</v>
      </c>
      <c r="E67" s="43">
        <v>13.69</v>
      </c>
      <c r="F67" s="43">
        <f t="shared" si="9"/>
        <v>56.879999999999995</v>
      </c>
      <c r="G67" s="42"/>
      <c r="H67" s="61" t="str">
        <f t="shared" si="8"/>
        <v>ЧАЙ С САХАРОМ</v>
      </c>
      <c r="I67" s="62"/>
      <c r="J67" s="62"/>
      <c r="K67" s="62"/>
      <c r="L67" s="62"/>
      <c r="M67" s="62"/>
      <c r="N67" s="63"/>
      <c r="O67" s="42" t="s">
        <v>63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>
        <v>3.08</v>
      </c>
      <c r="D68" s="43">
        <v>1.2</v>
      </c>
      <c r="E68" s="43">
        <v>20.04</v>
      </c>
      <c r="F68" s="43">
        <f t="shared" si="9"/>
        <v>103.28</v>
      </c>
      <c r="G68" s="42"/>
      <c r="H68" s="61" t="str">
        <f t="shared" si="8"/>
        <v>БАТОН ВИТАМИНИЗИРОВАННЫЙ</v>
      </c>
      <c r="I68" s="62"/>
      <c r="J68" s="62"/>
      <c r="K68" s="62"/>
      <c r="L68" s="62"/>
      <c r="M68" s="62"/>
      <c r="N68" s="63"/>
      <c r="O68" s="42" t="s">
        <v>84</v>
      </c>
      <c r="P68" s="44">
        <v>3.04</v>
      </c>
    </row>
    <row r="69" spans="1:16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</row>
    <row r="70" spans="1:16" ht="11.4" customHeight="1" x14ac:dyDescent="0.2">
      <c r="A70" s="42" t="s">
        <v>49</v>
      </c>
      <c r="B70" s="42" t="s">
        <v>37</v>
      </c>
      <c r="C70" s="43">
        <v>0.6</v>
      </c>
      <c r="D70" s="43">
        <v>0.6</v>
      </c>
      <c r="E70" s="43">
        <v>14.7</v>
      </c>
      <c r="F70" s="43">
        <f t="shared" ref="F70:F74" si="10">(C70*4)+(D70*9)+(E70*4)</f>
        <v>66.599999999999994</v>
      </c>
      <c r="G70" s="42"/>
      <c r="H70" s="61" t="str">
        <f t="shared" si="8"/>
        <v>ЯБЛОКИ СВЕЖИЕ</v>
      </c>
      <c r="I70" s="62"/>
      <c r="J70" s="62"/>
      <c r="K70" s="62"/>
      <c r="L70" s="62"/>
      <c r="M70" s="62"/>
      <c r="N70" s="63"/>
      <c r="O70" s="42" t="s">
        <v>124</v>
      </c>
      <c r="P70" s="44">
        <v>47.49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>
        <v>11.34</v>
      </c>
      <c r="D72" s="43">
        <v>11.62</v>
      </c>
      <c r="E72" s="43">
        <v>6.98</v>
      </c>
      <c r="F72" s="43">
        <f t="shared" si="10"/>
        <v>177.86</v>
      </c>
      <c r="G72" s="42"/>
      <c r="H72" s="61" t="str">
        <f>[1]Комплекс!B99</f>
        <v>ПЛОВ СО СВИНИНОЙ/МЯСО ОТВАРНОЕ РИС С ОВОЩАМИ</v>
      </c>
      <c r="I72" s="62"/>
      <c r="J72" s="62"/>
      <c r="K72" s="62"/>
      <c r="L72" s="62"/>
      <c r="M72" s="62"/>
      <c r="N72" s="63"/>
      <c r="O72" s="42" t="s">
        <v>82</v>
      </c>
      <c r="P72" s="44">
        <v>80.349999999999994</v>
      </c>
    </row>
    <row r="73" spans="1:16" ht="11.4" customHeight="1" x14ac:dyDescent="0.2">
      <c r="A73" s="42" t="s">
        <v>50</v>
      </c>
      <c r="B73" s="42" t="s">
        <v>36</v>
      </c>
      <c r="C73" s="43">
        <v>0.52</v>
      </c>
      <c r="D73" s="43">
        <v>0.03</v>
      </c>
      <c r="E73" s="43">
        <v>25.06</v>
      </c>
      <c r="F73" s="43">
        <f t="shared" si="10"/>
        <v>102.58999999999999</v>
      </c>
      <c r="G73" s="42"/>
      <c r="H73" s="61" t="s">
        <v>106</v>
      </c>
      <c r="I73" s="62"/>
      <c r="J73" s="62"/>
      <c r="K73" s="62"/>
      <c r="L73" s="62"/>
      <c r="M73" s="62"/>
      <c r="N73" s="63"/>
      <c r="O73" s="42" t="s">
        <v>63</v>
      </c>
      <c r="P73" s="44">
        <v>14.79</v>
      </c>
    </row>
    <row r="74" spans="1:16" ht="11.4" customHeight="1" x14ac:dyDescent="0.2">
      <c r="A74" s="42" t="s">
        <v>50</v>
      </c>
      <c r="B74" s="42" t="s">
        <v>36</v>
      </c>
      <c r="C74" s="43">
        <v>3.08</v>
      </c>
      <c r="D74" s="43">
        <v>1.2</v>
      </c>
      <c r="E74" s="43">
        <v>20.04</v>
      </c>
      <c r="F74" s="43">
        <f t="shared" si="10"/>
        <v>103.28</v>
      </c>
      <c r="G74" s="42"/>
      <c r="H74" s="61" t="str">
        <f>[1]Комплекс!B101</f>
        <v>БАТОН ВИТАМИНИЗИРОВАННЫЙ</v>
      </c>
      <c r="I74" s="62"/>
      <c r="J74" s="62"/>
      <c r="K74" s="62"/>
      <c r="L74" s="62"/>
      <c r="M74" s="62"/>
      <c r="N74" s="63"/>
      <c r="O74" s="42" t="s">
        <v>91</v>
      </c>
      <c r="P74" s="44">
        <v>3.38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>
        <v>11.34</v>
      </c>
      <c r="D76" s="43">
        <v>11.62</v>
      </c>
      <c r="E76" s="43">
        <v>6.98</v>
      </c>
      <c r="F76" s="43">
        <f t="shared" ref="F76:F78" si="11">(C76*4)+(D76*9)+(E76*4)</f>
        <v>177.86</v>
      </c>
      <c r="G76" s="42"/>
      <c r="H76" s="61" t="str">
        <f t="shared" ref="H76:P76" si="12">H72</f>
        <v>ПЛОВ СО СВИНИНОЙ/МЯСО ОТВАРНОЕ РИС С ОВОЩАМИ</v>
      </c>
      <c r="I76" s="62"/>
      <c r="J76" s="62"/>
      <c r="K76" s="62"/>
      <c r="L76" s="62"/>
      <c r="M76" s="62"/>
      <c r="N76" s="63"/>
      <c r="O76" s="42" t="str">
        <f t="shared" si="12"/>
        <v>70/150</v>
      </c>
      <c r="P76" s="44">
        <f t="shared" si="12"/>
        <v>80.349999999999994</v>
      </c>
    </row>
    <row r="77" spans="1:16" ht="11.4" customHeight="1" x14ac:dyDescent="0.2">
      <c r="A77" s="42" t="s">
        <v>51</v>
      </c>
      <c r="B77" s="42" t="s">
        <v>36</v>
      </c>
      <c r="C77" s="43">
        <v>0.52</v>
      </c>
      <c r="D77" s="43">
        <v>0.03</v>
      </c>
      <c r="E77" s="43">
        <v>25.06</v>
      </c>
      <c r="F77" s="43">
        <f t="shared" si="11"/>
        <v>102.58999999999999</v>
      </c>
      <c r="G77" s="42"/>
      <c r="H77" s="61" t="str">
        <f t="shared" ref="H77:P77" si="13">H73</f>
        <v>НАПИТОК ИЗ КЛУБНИКИ</v>
      </c>
      <c r="I77" s="62"/>
      <c r="J77" s="62"/>
      <c r="K77" s="62"/>
      <c r="L77" s="62"/>
      <c r="M77" s="62"/>
      <c r="N77" s="63"/>
      <c r="O77" s="42" t="str">
        <f t="shared" si="13"/>
        <v>200</v>
      </c>
      <c r="P77" s="44">
        <f t="shared" si="13"/>
        <v>14.79</v>
      </c>
    </row>
    <row r="78" spans="1:16" ht="11.4" customHeight="1" x14ac:dyDescent="0.2">
      <c r="A78" s="42" t="s">
        <v>51</v>
      </c>
      <c r="B78" s="42" t="s">
        <v>36</v>
      </c>
      <c r="C78" s="43">
        <v>3.08</v>
      </c>
      <c r="D78" s="43">
        <v>1.2</v>
      </c>
      <c r="E78" s="43">
        <v>20.04</v>
      </c>
      <c r="F78" s="43">
        <f t="shared" si="11"/>
        <v>103.28</v>
      </c>
      <c r="G78" s="42"/>
      <c r="H78" s="61" t="str">
        <f t="shared" ref="H78:P78" si="14">H74</f>
        <v>БАТОН ВИТАМИНИЗИРОВАННЫЙ</v>
      </c>
      <c r="I78" s="62"/>
      <c r="J78" s="62"/>
      <c r="K78" s="62"/>
      <c r="L78" s="62"/>
      <c r="M78" s="62"/>
      <c r="N78" s="63"/>
      <c r="O78" s="42" t="s">
        <v>84</v>
      </c>
      <c r="P78" s="44">
        <f t="shared" si="14"/>
        <v>3.38</v>
      </c>
    </row>
    <row r="79" spans="1:16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</row>
    <row r="80" spans="1:16" ht="11.4" customHeight="1" x14ac:dyDescent="0.2">
      <c r="A80" s="42" t="s">
        <v>52</v>
      </c>
      <c r="B80" s="42" t="s">
        <v>37</v>
      </c>
      <c r="C80" s="43">
        <v>6.19</v>
      </c>
      <c r="D80" s="43">
        <v>5.44</v>
      </c>
      <c r="E80" s="43">
        <v>24.49</v>
      </c>
      <c r="F80" s="43">
        <f t="shared" ref="F80:F83" si="15">(C80*4)+(D80*9)+(E80*4)</f>
        <v>171.68</v>
      </c>
      <c r="G80" s="42"/>
      <c r="H80" s="61" t="s">
        <v>107</v>
      </c>
      <c r="I80" s="62"/>
      <c r="J80" s="62"/>
      <c r="K80" s="62"/>
      <c r="L80" s="62"/>
      <c r="M80" s="62"/>
      <c r="N80" s="63"/>
      <c r="O80" s="42" t="s">
        <v>69</v>
      </c>
      <c r="P80" s="44">
        <v>20.32</v>
      </c>
    </row>
    <row r="81" spans="1:16" ht="11.4" customHeight="1" x14ac:dyDescent="0.2">
      <c r="A81" s="42" t="s">
        <v>52</v>
      </c>
      <c r="B81" s="42" t="s">
        <v>37</v>
      </c>
      <c r="C81" s="43">
        <v>11.34</v>
      </c>
      <c r="D81" s="43">
        <v>11.62</v>
      </c>
      <c r="E81" s="43">
        <v>6.98</v>
      </c>
      <c r="F81" s="43">
        <f t="shared" si="15"/>
        <v>177.86</v>
      </c>
      <c r="G81" s="42"/>
      <c r="H81" s="61" t="str">
        <f>[1]Комплекс!B94</f>
        <v>ПЛОВ СО СВИНИНОЙ/МЯСО ОТВАРНОЕ РИС С ОВОЩАМИ</v>
      </c>
      <c r="I81" s="62"/>
      <c r="J81" s="62"/>
      <c r="K81" s="62"/>
      <c r="L81" s="62"/>
      <c r="M81" s="62"/>
      <c r="N81" s="63"/>
      <c r="O81" s="42" t="s">
        <v>94</v>
      </c>
      <c r="P81" s="44">
        <v>72.89</v>
      </c>
    </row>
    <row r="82" spans="1:16" ht="11.4" customHeight="1" x14ac:dyDescent="0.2">
      <c r="A82" s="42" t="s">
        <v>52</v>
      </c>
      <c r="B82" s="42" t="s">
        <v>37</v>
      </c>
      <c r="C82" s="43">
        <v>0.52</v>
      </c>
      <c r="D82" s="43">
        <v>0.03</v>
      </c>
      <c r="E82" s="43">
        <v>25.06</v>
      </c>
      <c r="F82" s="43">
        <f t="shared" si="15"/>
        <v>102.58999999999999</v>
      </c>
      <c r="G82" s="42"/>
      <c r="H82" s="61" t="s">
        <v>106</v>
      </c>
      <c r="I82" s="62"/>
      <c r="J82" s="62"/>
      <c r="K82" s="62"/>
      <c r="L82" s="62"/>
      <c r="M82" s="62"/>
      <c r="N82" s="63"/>
      <c r="O82" s="42" t="s">
        <v>63</v>
      </c>
      <c r="P82" s="44">
        <v>14.79</v>
      </c>
    </row>
    <row r="83" spans="1:16" ht="11.4" customHeight="1" x14ac:dyDescent="0.2">
      <c r="A83" s="42" t="s">
        <v>52</v>
      </c>
      <c r="B83" s="42" t="s">
        <v>37</v>
      </c>
      <c r="C83" s="43">
        <v>0.85</v>
      </c>
      <c r="D83" s="43">
        <v>0.51</v>
      </c>
      <c r="E83" s="43">
        <v>5.28</v>
      </c>
      <c r="F83" s="43">
        <f t="shared" si="15"/>
        <v>29.11</v>
      </c>
      <c r="G83" s="42"/>
      <c r="H83" s="61" t="str">
        <f>[1]Комплекс!B96</f>
        <v>ХЛЕБ ВИТАМИНИЗИРОВАННЫЙ</v>
      </c>
      <c r="I83" s="62"/>
      <c r="J83" s="62"/>
      <c r="K83" s="62"/>
      <c r="L83" s="62"/>
      <c r="M83" s="62"/>
      <c r="N83" s="63"/>
      <c r="O83" s="42" t="s">
        <v>111</v>
      </c>
      <c r="P83" s="44">
        <v>2</v>
      </c>
    </row>
    <row r="84" spans="1:16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</row>
    <row r="85" spans="1:16" ht="11.4" customHeight="1" x14ac:dyDescent="0.2">
      <c r="A85" s="42" t="s">
        <v>53</v>
      </c>
      <c r="B85" s="42" t="s">
        <v>37</v>
      </c>
      <c r="C85" s="43">
        <v>6.19</v>
      </c>
      <c r="D85" s="43">
        <v>5.44</v>
      </c>
      <c r="E85" s="43">
        <v>24.49</v>
      </c>
      <c r="F85" s="43">
        <f t="shared" ref="F85:F90" si="16">(C85*4)+(D85*9)+(E85*4)</f>
        <v>171.68</v>
      </c>
      <c r="G85" s="42"/>
      <c r="H85" s="61" t="str">
        <f>[1]Комплекс!B109</f>
        <v>СУП КАРТОФЕЛЬНЫЙ С ГОРОХОМ С ГРЕНКАМИ</v>
      </c>
      <c r="I85" s="62"/>
      <c r="J85" s="62"/>
      <c r="K85" s="62"/>
      <c r="L85" s="62"/>
      <c r="M85" s="62"/>
      <c r="N85" s="63"/>
      <c r="O85" s="42" t="s">
        <v>69</v>
      </c>
      <c r="P85" s="44">
        <v>20.32</v>
      </c>
    </row>
    <row r="86" spans="1:16" ht="11.4" customHeight="1" x14ac:dyDescent="0.2">
      <c r="A86" s="42" t="s">
        <v>53</v>
      </c>
      <c r="B86" s="42" t="s">
        <v>37</v>
      </c>
      <c r="C86" s="43">
        <v>11.34</v>
      </c>
      <c r="D86" s="43">
        <v>11.62</v>
      </c>
      <c r="E86" s="43">
        <v>6.98</v>
      </c>
      <c r="F86" s="43">
        <f t="shared" si="16"/>
        <v>177.86</v>
      </c>
      <c r="G86" s="42"/>
      <c r="H86" s="61" t="str">
        <f>[1]Комплекс!B110</f>
        <v>ПЛОВ СО СВИНИНОЙ/МЯСО ОТВАРНОЕ РИС С ОВОЩАМИ</v>
      </c>
      <c r="I86" s="62"/>
      <c r="J86" s="62"/>
      <c r="K86" s="62"/>
      <c r="L86" s="62"/>
      <c r="M86" s="62"/>
      <c r="N86" s="63"/>
      <c r="O86" s="42" t="s">
        <v>82</v>
      </c>
      <c r="P86" s="44">
        <v>80.349999999999994</v>
      </c>
    </row>
    <row r="87" spans="1:16" ht="11.4" customHeight="1" x14ac:dyDescent="0.2">
      <c r="A87" s="42" t="s">
        <v>53</v>
      </c>
      <c r="B87" s="42" t="s">
        <v>37</v>
      </c>
      <c r="C87" s="43">
        <v>0.52</v>
      </c>
      <c r="D87" s="43">
        <v>0.03</v>
      </c>
      <c r="E87" s="43">
        <v>25.06</v>
      </c>
      <c r="F87" s="43">
        <f t="shared" si="16"/>
        <v>102.58999999999999</v>
      </c>
      <c r="G87" s="42"/>
      <c r="H87" s="61" t="s">
        <v>95</v>
      </c>
      <c r="I87" s="62"/>
      <c r="J87" s="62"/>
      <c r="K87" s="62"/>
      <c r="L87" s="62"/>
      <c r="M87" s="62"/>
      <c r="N87" s="63"/>
      <c r="O87" s="42" t="s">
        <v>63</v>
      </c>
      <c r="P87" s="44">
        <v>27.34</v>
      </c>
    </row>
    <row r="88" spans="1:16" ht="11.4" customHeight="1" x14ac:dyDescent="0.2">
      <c r="A88" s="42" t="s">
        <v>53</v>
      </c>
      <c r="B88" s="42" t="s">
        <v>37</v>
      </c>
      <c r="C88" s="43">
        <v>0.85</v>
      </c>
      <c r="D88" s="43">
        <v>0.51</v>
      </c>
      <c r="E88" s="43">
        <v>5.28</v>
      </c>
      <c r="F88" s="43">
        <f t="shared" si="16"/>
        <v>29.11</v>
      </c>
      <c r="G88" s="42"/>
      <c r="H88" s="61" t="str">
        <f>[1]Комплекс!B112</f>
        <v>ХЛЕБ ВИТАМИНИЗИРОВАННЫЙ</v>
      </c>
      <c r="I88" s="62"/>
      <c r="J88" s="62"/>
      <c r="K88" s="62"/>
      <c r="L88" s="62"/>
      <c r="M88" s="62"/>
      <c r="N88" s="63"/>
      <c r="O88" s="42" t="s">
        <v>112</v>
      </c>
      <c r="P88" s="44">
        <v>3.37</v>
      </c>
    </row>
    <row r="89" spans="1:16" ht="11.4" customHeight="1" x14ac:dyDescent="0.2">
      <c r="A89" s="42" t="s">
        <v>53</v>
      </c>
      <c r="B89" s="42" t="s">
        <v>37</v>
      </c>
      <c r="C89" s="43">
        <v>0.65</v>
      </c>
      <c r="D89" s="43">
        <v>3.02</v>
      </c>
      <c r="E89" s="43">
        <v>5.79</v>
      </c>
      <c r="F89" s="43">
        <f t="shared" si="16"/>
        <v>52.94</v>
      </c>
      <c r="G89" s="42"/>
      <c r="H89" s="61" t="s">
        <v>125</v>
      </c>
      <c r="I89" s="62"/>
      <c r="J89" s="62"/>
      <c r="K89" s="62"/>
      <c r="L89" s="62"/>
      <c r="M89" s="62"/>
      <c r="N89" s="63"/>
      <c r="O89" s="42" t="s">
        <v>126</v>
      </c>
      <c r="P89" s="44">
        <v>13.65</v>
      </c>
    </row>
    <row r="90" spans="1:16" ht="11.4" customHeight="1" x14ac:dyDescent="0.2">
      <c r="A90" s="42" t="s">
        <v>53</v>
      </c>
      <c r="B90" s="42" t="s">
        <v>37</v>
      </c>
      <c r="C90" s="43">
        <v>3.08</v>
      </c>
      <c r="D90" s="43">
        <v>1.2</v>
      </c>
      <c r="E90" s="43">
        <v>20.04</v>
      </c>
      <c r="F90" s="43">
        <f t="shared" si="16"/>
        <v>103.28</v>
      </c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84</v>
      </c>
      <c r="P90" s="44">
        <v>2.76</v>
      </c>
    </row>
    <row r="91" spans="1:16" ht="11.4" customHeight="1" x14ac:dyDescent="0.2">
      <c r="A91" s="42" t="s">
        <v>54</v>
      </c>
      <c r="B91" s="42" t="s">
        <v>37</v>
      </c>
      <c r="C91" s="43">
        <v>6.19</v>
      </c>
      <c r="D91" s="43">
        <v>5.44</v>
      </c>
      <c r="E91" s="43">
        <v>24.49</v>
      </c>
      <c r="F91" s="43">
        <f t="shared" ref="F91:F104" si="17">(C91*4)+(D91*9)+(E91*4)</f>
        <v>171.68</v>
      </c>
      <c r="G91" s="42"/>
      <c r="H91" s="61" t="str">
        <f t="shared" ref="H91:P91" si="18">H85</f>
        <v>СУП КАРТОФЕЛЬНЫЙ С ГОРОХОМ С ГРЕНКАМИ</v>
      </c>
      <c r="I91" s="62"/>
      <c r="J91" s="62"/>
      <c r="K91" s="62"/>
      <c r="L91" s="62"/>
      <c r="M91" s="62"/>
      <c r="N91" s="63"/>
      <c r="O91" s="42" t="str">
        <f t="shared" si="18"/>
        <v>250/10</v>
      </c>
      <c r="P91" s="44">
        <f t="shared" si="18"/>
        <v>20.32</v>
      </c>
    </row>
    <row r="92" spans="1:16" ht="11.4" customHeight="1" x14ac:dyDescent="0.2">
      <c r="A92" s="42" t="s">
        <v>54</v>
      </c>
      <c r="B92" s="42" t="s">
        <v>37</v>
      </c>
      <c r="C92" s="43">
        <v>11.34</v>
      </c>
      <c r="D92" s="43">
        <v>11.62</v>
      </c>
      <c r="E92" s="43">
        <v>6.98</v>
      </c>
      <c r="F92" s="43">
        <f t="shared" si="17"/>
        <v>177.86</v>
      </c>
      <c r="G92" s="42"/>
      <c r="H92" s="61" t="str">
        <f t="shared" ref="H92:P92" si="19">H86</f>
        <v>ПЛОВ СО СВИНИНОЙ/МЯСО ОТВАРНОЕ РИС С ОВОЩАМИ</v>
      </c>
      <c r="I92" s="62"/>
      <c r="J92" s="62"/>
      <c r="K92" s="62"/>
      <c r="L92" s="62"/>
      <c r="M92" s="62"/>
      <c r="N92" s="63"/>
      <c r="O92" s="42" t="str">
        <f t="shared" si="19"/>
        <v>70/150</v>
      </c>
      <c r="P92" s="44">
        <f t="shared" si="19"/>
        <v>80.349999999999994</v>
      </c>
    </row>
    <row r="93" spans="1:16" ht="11.4" customHeight="1" x14ac:dyDescent="0.2">
      <c r="A93" s="42" t="s">
        <v>54</v>
      </c>
      <c r="B93" s="42" t="s">
        <v>37</v>
      </c>
      <c r="C93" s="43">
        <v>0.52</v>
      </c>
      <c r="D93" s="43">
        <v>0.03</v>
      </c>
      <c r="E93" s="43">
        <v>25.06</v>
      </c>
      <c r="F93" s="43">
        <f t="shared" si="17"/>
        <v>102.58999999999999</v>
      </c>
      <c r="G93" s="42"/>
      <c r="H93" s="61" t="str">
        <f t="shared" ref="H93:P93" si="20">H87</f>
        <v xml:space="preserve">НАПИТОК ИЗ БРУСНИКИ </v>
      </c>
      <c r="I93" s="62"/>
      <c r="J93" s="62"/>
      <c r="K93" s="62"/>
      <c r="L93" s="62"/>
      <c r="M93" s="62"/>
      <c r="N93" s="63"/>
      <c r="O93" s="42" t="str">
        <f t="shared" si="20"/>
        <v>200</v>
      </c>
      <c r="P93" s="44">
        <f t="shared" si="20"/>
        <v>27.34</v>
      </c>
    </row>
    <row r="94" spans="1:16" ht="11.4" customHeight="1" x14ac:dyDescent="0.2">
      <c r="A94" s="42" t="s">
        <v>54</v>
      </c>
      <c r="B94" s="42" t="s">
        <v>37</v>
      </c>
      <c r="C94" s="43">
        <v>0.85</v>
      </c>
      <c r="D94" s="43">
        <v>0.51</v>
      </c>
      <c r="E94" s="43">
        <v>5.28</v>
      </c>
      <c r="F94" s="43">
        <f t="shared" si="17"/>
        <v>29.11</v>
      </c>
      <c r="G94" s="42"/>
      <c r="H94" s="61" t="str">
        <f t="shared" ref="H94:P94" si="21">H88</f>
        <v>ХЛЕБ ВИТАМИНИЗИРОВАННЫЙ</v>
      </c>
      <c r="I94" s="62"/>
      <c r="J94" s="62"/>
      <c r="K94" s="62"/>
      <c r="L94" s="62"/>
      <c r="M94" s="62"/>
      <c r="N94" s="63"/>
      <c r="O94" s="42" t="str">
        <f t="shared" si="21"/>
        <v>35</v>
      </c>
      <c r="P94" s="44">
        <f t="shared" si="21"/>
        <v>3.37</v>
      </c>
    </row>
    <row r="95" spans="1:16" ht="11.4" customHeight="1" x14ac:dyDescent="0.2">
      <c r="A95" s="42" t="s">
        <v>54</v>
      </c>
      <c r="B95" s="42" t="s">
        <v>37</v>
      </c>
      <c r="C95" s="43">
        <v>0.65</v>
      </c>
      <c r="D95" s="43">
        <v>3.02</v>
      </c>
      <c r="E95" s="43">
        <v>5.79</v>
      </c>
      <c r="F95" s="43">
        <f t="shared" si="17"/>
        <v>52.94</v>
      </c>
      <c r="G95" s="42"/>
      <c r="H95" s="61" t="str">
        <f t="shared" ref="H95:P95" si="22">H89</f>
        <v>ОГУРЦЫ КОНСЕРВИРОВАННЫЕ</v>
      </c>
      <c r="I95" s="62"/>
      <c r="J95" s="62"/>
      <c r="K95" s="62"/>
      <c r="L95" s="62"/>
      <c r="M95" s="62"/>
      <c r="N95" s="63"/>
      <c r="O95" s="42" t="str">
        <f t="shared" si="22"/>
        <v>40</v>
      </c>
      <c r="P95" s="44">
        <f t="shared" si="22"/>
        <v>13.65</v>
      </c>
    </row>
    <row r="96" spans="1:16" ht="11.4" customHeight="1" x14ac:dyDescent="0.2">
      <c r="A96" s="42" t="s">
        <v>54</v>
      </c>
      <c r="B96" s="42" t="s">
        <v>37</v>
      </c>
      <c r="C96" s="43">
        <v>3.08</v>
      </c>
      <c r="D96" s="43">
        <v>1.2</v>
      </c>
      <c r="E96" s="43">
        <v>20.04</v>
      </c>
      <c r="F96" s="43">
        <f t="shared" si="17"/>
        <v>103.28</v>
      </c>
      <c r="G96" s="42"/>
      <c r="H96" s="61" t="str">
        <f t="shared" ref="H96:P96" si="23">H90</f>
        <v>БАТОН ВИТАМИНИЗИРОВАННЫЙ</v>
      </c>
      <c r="I96" s="62"/>
      <c r="J96" s="62"/>
      <c r="K96" s="62"/>
      <c r="L96" s="62"/>
      <c r="M96" s="62"/>
      <c r="N96" s="63"/>
      <c r="O96" s="42" t="s">
        <v>111</v>
      </c>
      <c r="P96" s="44">
        <f t="shared" si="23"/>
        <v>2.76</v>
      </c>
    </row>
    <row r="97" spans="1:16" ht="11.4" customHeight="1" x14ac:dyDescent="0.2">
      <c r="A97" s="42" t="s">
        <v>55</v>
      </c>
      <c r="B97" s="42" t="s">
        <v>37</v>
      </c>
      <c r="C97" s="43">
        <v>6.19</v>
      </c>
      <c r="D97" s="43">
        <v>5.44</v>
      </c>
      <c r="E97" s="43">
        <v>24.49</v>
      </c>
      <c r="F97" s="43">
        <f t="shared" si="17"/>
        <v>171.68</v>
      </c>
      <c r="G97" s="42"/>
      <c r="H97" s="61" t="str">
        <f t="shared" ref="H97:P97" si="24">H85</f>
        <v>СУП КАРТОФЕЛЬНЫЙ С ГОРОХОМ С ГРЕНКАМИ</v>
      </c>
      <c r="I97" s="62"/>
      <c r="J97" s="62"/>
      <c r="K97" s="62"/>
      <c r="L97" s="62"/>
      <c r="M97" s="62"/>
      <c r="N97" s="63"/>
      <c r="O97" s="42" t="str">
        <f t="shared" si="24"/>
        <v>250/10</v>
      </c>
      <c r="P97" s="44">
        <f t="shared" si="24"/>
        <v>20.32</v>
      </c>
    </row>
    <row r="98" spans="1:16" ht="11.4" customHeight="1" x14ac:dyDescent="0.2">
      <c r="A98" s="42" t="s">
        <v>55</v>
      </c>
      <c r="B98" s="42" t="s">
        <v>37</v>
      </c>
      <c r="C98" s="43">
        <v>11.34</v>
      </c>
      <c r="D98" s="43">
        <v>11.62</v>
      </c>
      <c r="E98" s="43">
        <v>6.98</v>
      </c>
      <c r="F98" s="43">
        <f t="shared" si="17"/>
        <v>177.86</v>
      </c>
      <c r="G98" s="42"/>
      <c r="H98" s="61" t="str">
        <f t="shared" ref="H98:P98" si="25">H86</f>
        <v>ПЛОВ СО СВИНИНОЙ/МЯСО ОТВАРНОЕ РИС С ОВОЩАМИ</v>
      </c>
      <c r="I98" s="62"/>
      <c r="J98" s="62"/>
      <c r="K98" s="62"/>
      <c r="L98" s="62"/>
      <c r="M98" s="62"/>
      <c r="N98" s="63"/>
      <c r="O98" s="42" t="str">
        <f t="shared" si="25"/>
        <v>70/150</v>
      </c>
      <c r="P98" s="44">
        <f t="shared" si="25"/>
        <v>80.349999999999994</v>
      </c>
    </row>
    <row r="99" spans="1:16" ht="11.4" customHeight="1" x14ac:dyDescent="0.2">
      <c r="A99" s="42" t="s">
        <v>55</v>
      </c>
      <c r="B99" s="42" t="s">
        <v>37</v>
      </c>
      <c r="C99" s="43">
        <v>0.52</v>
      </c>
      <c r="D99" s="43">
        <v>0.03</v>
      </c>
      <c r="E99" s="43">
        <v>25.06</v>
      </c>
      <c r="F99" s="43">
        <f t="shared" si="17"/>
        <v>102.58999999999999</v>
      </c>
      <c r="G99" s="42"/>
      <c r="H99" s="61" t="str">
        <f t="shared" ref="H99:P99" si="26">H87</f>
        <v xml:space="preserve">НАПИТОК ИЗ БРУСНИКИ </v>
      </c>
      <c r="I99" s="62"/>
      <c r="J99" s="62"/>
      <c r="K99" s="62"/>
      <c r="L99" s="62"/>
      <c r="M99" s="62"/>
      <c r="N99" s="63"/>
      <c r="O99" s="42" t="str">
        <f t="shared" si="26"/>
        <v>200</v>
      </c>
      <c r="P99" s="44">
        <f t="shared" si="26"/>
        <v>27.34</v>
      </c>
    </row>
    <row r="100" spans="1:16" ht="11.4" customHeight="1" x14ac:dyDescent="0.2">
      <c r="A100" s="42" t="s">
        <v>55</v>
      </c>
      <c r="B100" s="42" t="s">
        <v>37</v>
      </c>
      <c r="C100" s="43">
        <v>0.85</v>
      </c>
      <c r="D100" s="43">
        <v>0.51</v>
      </c>
      <c r="E100" s="43">
        <v>5.28</v>
      </c>
      <c r="F100" s="43">
        <f t="shared" si="17"/>
        <v>29.11</v>
      </c>
      <c r="G100" s="42"/>
      <c r="H100" s="61" t="str">
        <f t="shared" ref="H100:P100" si="27">H88</f>
        <v>ХЛЕБ ВИТАМИНИЗИРОВАННЫЙ</v>
      </c>
      <c r="I100" s="62"/>
      <c r="J100" s="62"/>
      <c r="K100" s="62"/>
      <c r="L100" s="62"/>
      <c r="M100" s="62"/>
      <c r="N100" s="63"/>
      <c r="O100" s="42" t="str">
        <f t="shared" si="27"/>
        <v>35</v>
      </c>
      <c r="P100" s="44">
        <f t="shared" si="27"/>
        <v>3.37</v>
      </c>
    </row>
    <row r="101" spans="1:16" ht="11.4" customHeight="1" x14ac:dyDescent="0.2">
      <c r="A101" s="42" t="s">
        <v>55</v>
      </c>
      <c r="B101" s="42" t="s">
        <v>37</v>
      </c>
      <c r="C101" s="43">
        <v>0.65</v>
      </c>
      <c r="D101" s="43">
        <v>3.02</v>
      </c>
      <c r="E101" s="43">
        <v>5.79</v>
      </c>
      <c r="F101" s="43">
        <f t="shared" si="17"/>
        <v>52.94</v>
      </c>
      <c r="G101" s="42"/>
      <c r="H101" s="61" t="str">
        <f t="shared" ref="H101:P101" si="28">H89</f>
        <v>ОГУРЦЫ КОНСЕРВИРОВАННЫЕ</v>
      </c>
      <c r="I101" s="62"/>
      <c r="J101" s="62"/>
      <c r="K101" s="62"/>
      <c r="L101" s="62"/>
      <c r="M101" s="62"/>
      <c r="N101" s="63"/>
      <c r="O101" s="42" t="str">
        <f t="shared" si="28"/>
        <v>40</v>
      </c>
      <c r="P101" s="44">
        <f t="shared" si="28"/>
        <v>13.65</v>
      </c>
    </row>
    <row r="102" spans="1:16" ht="11.4" customHeight="1" x14ac:dyDescent="0.2">
      <c r="A102" s="42" t="s">
        <v>55</v>
      </c>
      <c r="B102" s="42" t="s">
        <v>37</v>
      </c>
      <c r="C102" s="43">
        <v>3.08</v>
      </c>
      <c r="D102" s="43">
        <v>1.2</v>
      </c>
      <c r="E102" s="43">
        <v>20.04</v>
      </c>
      <c r="F102" s="43">
        <f t="shared" si="17"/>
        <v>103.28</v>
      </c>
      <c r="G102" s="42"/>
      <c r="H102" s="61" t="str">
        <f t="shared" ref="H102:P102" si="29">H90</f>
        <v>БАТОН ВИТАМИНИЗИРОВАННЫЙ</v>
      </c>
      <c r="I102" s="62"/>
      <c r="J102" s="62"/>
      <c r="K102" s="62"/>
      <c r="L102" s="62"/>
      <c r="M102" s="62"/>
      <c r="N102" s="63"/>
      <c r="O102" s="42" t="s">
        <v>111</v>
      </c>
      <c r="P102" s="44">
        <f t="shared" si="29"/>
        <v>2.76</v>
      </c>
    </row>
    <row r="103" spans="1:16" ht="11.4" customHeight="1" x14ac:dyDescent="0.2">
      <c r="A103" s="42" t="s">
        <v>56</v>
      </c>
      <c r="B103" s="42" t="s">
        <v>35</v>
      </c>
      <c r="C103" s="43">
        <v>3.08</v>
      </c>
      <c r="D103" s="43">
        <v>3.2</v>
      </c>
      <c r="E103" s="43">
        <v>25.04</v>
      </c>
      <c r="F103" s="43">
        <f t="shared" si="17"/>
        <v>141.28</v>
      </c>
      <c r="G103" s="42"/>
      <c r="H103" s="61" t="s">
        <v>88</v>
      </c>
      <c r="I103" s="62"/>
      <c r="J103" s="62"/>
      <c r="K103" s="62"/>
      <c r="L103" s="62"/>
      <c r="M103" s="62"/>
      <c r="N103" s="63"/>
      <c r="O103" s="42" t="s">
        <v>68</v>
      </c>
      <c r="P103" s="44">
        <v>21.07</v>
      </c>
    </row>
    <row r="104" spans="1:16" ht="11.4" customHeight="1" x14ac:dyDescent="0.2">
      <c r="A104" s="42" t="s">
        <v>56</v>
      </c>
      <c r="B104" s="42" t="s">
        <v>35</v>
      </c>
      <c r="C104" s="43">
        <v>0.52</v>
      </c>
      <c r="D104" s="43">
        <v>0.03</v>
      </c>
      <c r="E104" s="43">
        <v>25.06</v>
      </c>
      <c r="F104" s="43">
        <f t="shared" si="17"/>
        <v>102.58999999999999</v>
      </c>
      <c r="G104" s="42"/>
      <c r="H104" s="61" t="str">
        <f>[1]Комплекс!B131</f>
        <v>НАПИТОК ИЗ ВИШНИ</v>
      </c>
      <c r="I104" s="62"/>
      <c r="J104" s="62"/>
      <c r="K104" s="62"/>
      <c r="L104" s="62"/>
      <c r="M104" s="62"/>
      <c r="N104" s="63"/>
      <c r="O104" s="42" t="s">
        <v>63</v>
      </c>
      <c r="P104" s="44">
        <v>18.93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699" yWindow="33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A19" workbookViewId="0">
      <selection activeCell="A36" sqref="A36: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45649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1" t="str">
        <f>'[2]Неорганизованное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1" t="str">
        <f>'[2]Неорганизованное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1" t="str">
        <f>'[2]Неорганизованное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1" t="str">
        <f>'[2]Неорганизованное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77</v>
      </c>
      <c r="I10" s="62"/>
      <c r="J10" s="62"/>
      <c r="K10" s="62"/>
      <c r="L10" s="62"/>
      <c r="M10" s="62"/>
      <c r="N10" s="63"/>
      <c r="O10" s="42" t="s">
        <v>69</v>
      </c>
      <c r="P10" s="44">
        <v>20.32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'[2]Неорганизованное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'[2]Неорганизованное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'[2]Неорганизованное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'[2]Неорганизованное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'[2]Неорганизованное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1" t="str">
        <f>'[2]Неорганизованное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1" t="str">
        <f>'[2]Неорганизованное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1" t="str">
        <f>'[2]Неорганизованное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1" t="str">
        <f>'[2]Неорганизованное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1" t="str">
        <f>'[2]Неорганизованное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1" t="s">
        <v>96</v>
      </c>
      <c r="I21" s="62"/>
      <c r="J21" s="62"/>
      <c r="K21" s="62"/>
      <c r="L21" s="62"/>
      <c r="M21" s="62"/>
      <c r="N21" s="63"/>
      <c r="O21" s="42" t="s">
        <v>68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1" t="str">
        <f>'[2]Неорганизованное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1" t="str">
        <f>'[2]Неорганизованное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1" t="str">
        <f>'[2]Неорганизованное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1" t="str">
        <f>'[2]Неорганизованное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1" t="str">
        <f>'[2]Неорганизованное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1" t="str">
        <f>'[2]Неорганизованное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1" t="str">
        <f>'[2]Неорганизованное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97</v>
      </c>
      <c r="I29" s="62"/>
      <c r="J29" s="62"/>
      <c r="K29" s="62"/>
      <c r="L29" s="62"/>
      <c r="M29" s="62"/>
      <c r="N29" s="63"/>
      <c r="O29" s="42" t="s">
        <v>68</v>
      </c>
      <c r="P29" s="44">
        <v>105</v>
      </c>
      <c r="Q29" s="45" t="s">
        <v>87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98</v>
      </c>
      <c r="I30" s="62"/>
      <c r="J30" s="62"/>
      <c r="K30" s="62"/>
      <c r="L30" s="62"/>
      <c r="M30" s="62"/>
      <c r="N30" s="63"/>
      <c r="O30" s="42" t="s">
        <v>99</v>
      </c>
      <c r="P30" s="44">
        <v>18</v>
      </c>
      <c r="Q30" s="45" t="s">
        <v>87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100</v>
      </c>
      <c r="I31" s="62"/>
      <c r="J31" s="62"/>
      <c r="K31" s="62"/>
      <c r="L31" s="62"/>
      <c r="M31" s="62"/>
      <c r="N31" s="63"/>
      <c r="O31" s="42" t="s">
        <v>68</v>
      </c>
      <c r="P31" s="44">
        <v>105</v>
      </c>
      <c r="Q31" s="45" t="s">
        <v>87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101</v>
      </c>
      <c r="I32" s="62"/>
      <c r="J32" s="62"/>
      <c r="K32" s="62"/>
      <c r="L32" s="62"/>
      <c r="M32" s="62"/>
      <c r="N32" s="63"/>
      <c r="O32" s="42" t="s">
        <v>93</v>
      </c>
      <c r="P32" s="44">
        <v>95</v>
      </c>
      <c r="Q32" s="45" t="s">
        <v>87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102</v>
      </c>
      <c r="I33" s="62"/>
      <c r="J33" s="62"/>
      <c r="K33" s="62"/>
      <c r="L33" s="62"/>
      <c r="M33" s="62"/>
      <c r="N33" s="63"/>
      <c r="O33" s="42" t="s">
        <v>68</v>
      </c>
      <c r="P33" s="44">
        <v>40</v>
      </c>
      <c r="Q33" s="45" t="s">
        <v>103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104</v>
      </c>
      <c r="I34" s="62"/>
      <c r="J34" s="62"/>
      <c r="K34" s="62"/>
      <c r="L34" s="62"/>
      <c r="M34" s="62"/>
      <c r="N34" s="63"/>
      <c r="O34" s="42" t="s">
        <v>68</v>
      </c>
      <c r="P34" s="44">
        <v>23</v>
      </c>
      <c r="Q34" s="45" t="s">
        <v>103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105</v>
      </c>
      <c r="I35" s="62"/>
      <c r="J35" s="62"/>
      <c r="K35" s="62"/>
      <c r="L35" s="62"/>
      <c r="M35" s="62"/>
      <c r="N35" s="63"/>
      <c r="O35" s="42" t="s">
        <v>68</v>
      </c>
      <c r="P35" s="44">
        <v>25</v>
      </c>
      <c r="Q35" s="45" t="s">
        <v>103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1" t="s">
        <v>115</v>
      </c>
      <c r="I36" s="62"/>
      <c r="J36" s="62"/>
      <c r="K36" s="62"/>
      <c r="L36" s="62"/>
      <c r="M36" s="62"/>
      <c r="N36" s="63"/>
      <c r="O36" s="42" t="s">
        <v>63</v>
      </c>
      <c r="P36" s="44">
        <v>10</v>
      </c>
      <c r="Q36" s="45" t="s">
        <v>103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1" t="s">
        <v>116</v>
      </c>
      <c r="I37" s="62"/>
      <c r="J37" s="62"/>
      <c r="K37" s="62"/>
      <c r="L37" s="62"/>
      <c r="M37" s="62"/>
      <c r="N37" s="63"/>
      <c r="O37" s="42" t="s">
        <v>117</v>
      </c>
      <c r="P37" s="44">
        <v>35</v>
      </c>
      <c r="Q37" s="45" t="s">
        <v>103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169" yWindow="183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G23" sqref="G2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22.22</v>
      </c>
      <c r="C2" s="47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21.24</v>
      </c>
      <c r="D2" s="47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89.72</v>
      </c>
      <c r="E2" s="47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638.91999999999996</v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18.72</v>
      </c>
      <c r="C3" s="47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19.040000000000003</v>
      </c>
      <c r="D3" s="47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71.64</v>
      </c>
      <c r="E3" s="47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532.80000000000007</v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25.34</v>
      </c>
      <c r="C4" s="47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23.060000000000002</v>
      </c>
      <c r="D4" s="47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84.36</v>
      </c>
      <c r="E4" s="47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646.34</v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26.61</v>
      </c>
      <c r="C5" s="47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13.420000000000002</v>
      </c>
      <c r="D5" s="47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95.369999999999976</v>
      </c>
      <c r="E5" s="47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608.69999999999993</v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127.79000000000002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24.130000000000003</v>
      </c>
      <c r="C6" s="47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11.82</v>
      </c>
      <c r="D6" s="47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85.029999999999987</v>
      </c>
      <c r="E6" s="47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543.02</v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127.79000000000002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23.110000000000003</v>
      </c>
      <c r="C7" s="47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11.22</v>
      </c>
      <c r="D7" s="47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77.289999999999992</v>
      </c>
      <c r="E7" s="47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502.58000000000004</v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34.6</v>
      </c>
      <c r="C8" s="47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22.03</v>
      </c>
      <c r="D8" s="47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70.97</v>
      </c>
      <c r="E8" s="47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620.55000000000007</v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46.35</v>
      </c>
      <c r="C9" s="47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33.06</v>
      </c>
      <c r="D9" s="47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174.74999999999997</v>
      </c>
      <c r="E9" s="47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1181.9399999999998</v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46.35</v>
      </c>
      <c r="C10" s="47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33.06</v>
      </c>
      <c r="D10" s="47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174.74999999999997</v>
      </c>
      <c r="E10" s="47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1181.9399999999998</v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14.94</v>
      </c>
      <c r="C11" s="47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12.849999999999998</v>
      </c>
      <c r="D11" s="47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52.08</v>
      </c>
      <c r="E11" s="47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383.73</v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14.94</v>
      </c>
      <c r="C12" s="47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12.849999999999998</v>
      </c>
      <c r="D12" s="47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52.08</v>
      </c>
      <c r="E12" s="47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383.73</v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>18.900000000000002</v>
      </c>
      <c r="C13" s="47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>17.600000000000001</v>
      </c>
      <c r="D13" s="47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>61.81</v>
      </c>
      <c r="E13" s="47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>481.24</v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>22.630000000000003</v>
      </c>
      <c r="C14" s="47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>21.82</v>
      </c>
      <c r="D14" s="47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>87.640000000000015</v>
      </c>
      <c r="E14" s="47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>637.46</v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>22.630000000000003</v>
      </c>
      <c r="C15" s="47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>21.82</v>
      </c>
      <c r="D15" s="47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>87.640000000000015</v>
      </c>
      <c r="E15" s="47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>637.46</v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>22.630000000000003</v>
      </c>
      <c r="C16" s="47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>21.82</v>
      </c>
      <c r="D16" s="47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>87.640000000000015</v>
      </c>
      <c r="E16" s="47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>637.46</v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>3.6</v>
      </c>
      <c r="C17" s="47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>3.23</v>
      </c>
      <c r="D17" s="47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>50.099999999999994</v>
      </c>
      <c r="E17" s="47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>243.87</v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2024-12-18T06:30:09Z</dcterms:modified>
</cp:coreProperties>
</file>